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ngsapower-my.sharepoint.com/personal/phannipa_k_hongsapower_com/Documents/Phannipa/Organisation/Contract/Ancillary Machinery 2026/03_Bid Proposal Forms/"/>
    </mc:Choice>
  </mc:AlternateContent>
  <xr:revisionPtr revIDLastSave="690" documentId="8_{4C0412F3-E208-4BCE-86D6-A0D30B5B49F9}" xr6:coauthVersionLast="47" xr6:coauthVersionMax="47" xr10:uidLastSave="{6483B8C5-5024-4584-9ADD-0B57EDC5B950}"/>
  <bookViews>
    <workbookView xWindow="-110" yWindow="-110" windowWidth="19420" windowHeight="11500" xr2:uid="{EFA2BFD1-1B64-469F-A53E-BDECC91C4DC8}"/>
  </bookViews>
  <sheets>
    <sheet name="Annex I-A_Price Bid (WL2)" sheetId="1" r:id="rId1"/>
    <sheet name="Annex I-B_Price Bid (AGHS)" sheetId="2" r:id="rId2"/>
  </sheets>
  <definedNames>
    <definedName name="_xlnm.Print_Area" localSheetId="0">'Annex I-A_Price Bid (WL2)'!$B$2:$O$45</definedName>
    <definedName name="_xlnm.Print_Area" localSheetId="1">'Annex I-B_Price Bid (AGHS)'!$B$2:$O$35</definedName>
    <definedName name="_xlnm.Print_Titles" localSheetId="0">'Annex I-A_Price Bid (WL2)'!$2:$10</definedName>
    <definedName name="_xlnm.Print_Titles" localSheetId="1">'Annex I-B_Price Bid (AGHS)'!$2:$10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7" i="2" l="1"/>
  <c r="N22" i="2"/>
  <c r="N21" i="2"/>
  <c r="N20" i="2"/>
  <c r="N27" i="2" s="1"/>
  <c r="N19" i="2"/>
  <c r="N37" i="1"/>
  <c r="N24" i="1"/>
  <c r="N39" i="1" s="1"/>
  <c r="N27" i="1"/>
  <c r="N42" i="1" s="1"/>
  <c r="N26" i="1"/>
  <c r="N41" i="1" s="1"/>
  <c r="N25" i="1"/>
  <c r="N40" i="1" s="1"/>
  <c r="L37" i="1"/>
  <c r="L21" i="1"/>
  <c r="L25" i="1" s="1"/>
  <c r="L40" i="1" s="1"/>
  <c r="L23" i="1"/>
  <c r="L27" i="1" s="1"/>
  <c r="L42" i="1" s="1"/>
  <c r="L22" i="1"/>
  <c r="L26" i="1" s="1"/>
  <c r="L41" i="1" s="1"/>
  <c r="L20" i="1"/>
  <c r="L24" i="1" s="1"/>
  <c r="L39" i="1" l="1"/>
  <c r="N31" i="2"/>
  <c r="N30" i="2"/>
  <c r="L18" i="2"/>
  <c r="L22" i="2" s="1"/>
  <c r="L17" i="2"/>
  <c r="L21" i="2" s="1"/>
  <c r="L16" i="2"/>
  <c r="L20" i="2" s="1"/>
  <c r="L15" i="2"/>
  <c r="L19" i="2" s="1"/>
  <c r="N32" i="2" l="1"/>
  <c r="N29" i="2"/>
  <c r="L30" i="2"/>
  <c r="L31" i="2"/>
  <c r="L29" i="2"/>
  <c r="L32" i="2" l="1"/>
</calcChain>
</file>

<file path=xl/sharedStrings.xml><?xml version="1.0" encoding="utf-8"?>
<sst xmlns="http://schemas.openxmlformats.org/spreadsheetml/2006/main" count="161" uniqueCount="81">
  <si>
    <t>Bidder's Company Name: Specify the Bidder's Company Name here</t>
  </si>
  <si>
    <t>Item</t>
  </si>
  <si>
    <t>Description</t>
  </si>
  <si>
    <t>Brand and Model Reference</t>
  </si>
  <si>
    <t>Quantity</t>
  </si>
  <si>
    <r>
      <rPr>
        <b/>
        <sz val="11"/>
        <color theme="0"/>
        <rFont val="Arial"/>
        <family val="2"/>
      </rPr>
      <t>Bidder's Price Proposal</t>
    </r>
    <r>
      <rPr>
        <b/>
        <sz val="10"/>
        <color theme="0"/>
        <rFont val="Arial"/>
        <family val="2"/>
      </rPr>
      <t xml:space="preserve">
</t>
    </r>
    <r>
      <rPr>
        <b/>
        <sz val="10"/>
        <color rgb="FFFFFF99"/>
        <rFont val="Arial"/>
        <family val="2"/>
      </rPr>
      <t>(Please specify the Price Currency offered)</t>
    </r>
  </si>
  <si>
    <t>Remarks</t>
  </si>
  <si>
    <t>Conformance Bidding
(Direct Purchase)</t>
  </si>
  <si>
    <t>Alternative  Option</t>
  </si>
  <si>
    <t>Unit Price</t>
  </si>
  <si>
    <t>Total Price</t>
  </si>
  <si>
    <t>Currency/unit</t>
  </si>
  <si>
    <t>Currency</t>
  </si>
  <si>
    <t>A1</t>
  </si>
  <si>
    <t>300HP Class Track-Type Tractor</t>
  </si>
  <si>
    <t>Komatsu D155A-6</t>
  </si>
  <si>
    <t>set</t>
  </si>
  <si>
    <t>30T Class Backhoe Excavator</t>
  </si>
  <si>
    <t>CAT 336D</t>
  </si>
  <si>
    <t>20T Class Backhoe Excavator</t>
  </si>
  <si>
    <t>CAT 320D</t>
  </si>
  <si>
    <t>14FT Blade Motor Grader</t>
  </si>
  <si>
    <t>CAT 140K</t>
  </si>
  <si>
    <t>10T Class Vibration Compactor</t>
  </si>
  <si>
    <t>CAT CS533E</t>
  </si>
  <si>
    <t>Backhoe Loader</t>
  </si>
  <si>
    <t>CAT 422F</t>
  </si>
  <si>
    <t>Skid-Steer Loader</t>
  </si>
  <si>
    <t>CAT 262D3</t>
  </si>
  <si>
    <t>B1</t>
  </si>
  <si>
    <t>lot</t>
  </si>
  <si>
    <t>Place of Delivery: Please specify here</t>
  </si>
  <si>
    <t>Port of Loading: Please specify here</t>
  </si>
  <si>
    <t>Port of Destination: Please specify here</t>
  </si>
  <si>
    <t>Five (5)-Year Recommended Spare Parts Lump Sum Price</t>
  </si>
  <si>
    <t>If the Vendor proposes an alternative payment option, the Vendor shall submit the proposed payment arrangement for HPC's consideration.</t>
  </si>
  <si>
    <t>Ancillary Equipment Procurement 2026: Waste Line 2 Handling System</t>
  </si>
  <si>
    <t>Package: Supply and Delivery of Ancillary Equipment for Waste Line 2 Handling System (WL2)</t>
  </si>
  <si>
    <t>WL2 Ancillary Equipment</t>
  </si>
  <si>
    <t>Place of Destination: Hongsa, Lao P.D.R. (HPC Provide Master List)</t>
  </si>
  <si>
    <t>1.8A</t>
  </si>
  <si>
    <t>1.8B</t>
  </si>
  <si>
    <t>1.8C</t>
  </si>
  <si>
    <t>1.8E</t>
  </si>
  <si>
    <t>This option must be quoted.</t>
  </si>
  <si>
    <t>Transportation and Delivery: Option No. A - EXW Incoterms 2020</t>
  </si>
  <si>
    <t>Transportation and Delivery: Option No. B - FOB Incoterms 2020</t>
  </si>
  <si>
    <t>Transportation and Delivery: Option No. C - CIF Incoterms 2020</t>
  </si>
  <si>
    <t>Transportation and Delivery: Option No. D - DDP Incoterms 2020</t>
  </si>
  <si>
    <t>Total of WL2 Ancillary Equipment and Spare Parts: Option No. A</t>
  </si>
  <si>
    <t>Total of WL2 Ancillary Equipment and Spare Parts: Option No. B</t>
  </si>
  <si>
    <t>Total of WL2 Ancillary Equipment and Spare Parts: Option No. C</t>
  </si>
  <si>
    <t>Total of WL2 Ancillary Equipment and Spare Parts: Option No. D</t>
  </si>
  <si>
    <t>Ancillary Equipment Procurement 2026: Ash &amp; Gypsum Handling System</t>
  </si>
  <si>
    <t>Package: Supply and Delivery of Ancillary Equipment for Ash &amp; Gypsum Handling System (AGHS)</t>
  </si>
  <si>
    <t>AGHS Ancillary Equipment</t>
  </si>
  <si>
    <t>A2</t>
  </si>
  <si>
    <t>1.3A</t>
  </si>
  <si>
    <t>1.3B</t>
  </si>
  <si>
    <t>1.3C</t>
  </si>
  <si>
    <t>1.3D</t>
  </si>
  <si>
    <t>Sub-Total of (A1) WL2 Ancillary Equipment: Option No. A - EXW Incoterms 2020</t>
  </si>
  <si>
    <t>Sub-Total of (A1) WL2 Ancillary Equipment: Option No. B - FOB Incoterms 2020</t>
  </si>
  <si>
    <t>Sub-Total of (A1) WL2 Ancillary Equipment: Option No. C - CIF Incoterms 2020</t>
  </si>
  <si>
    <t>Sub-Total of (A1) WL2 Ancillary Equipment: Option No. D - DDP Incoterms 2020</t>
  </si>
  <si>
    <t>Sub-Total of (A2) 5-Year Recommended Spare Parts</t>
  </si>
  <si>
    <t>Sub-Total of (B1) AGHS Ancillary Equipment: Option No. D - DDP Incoterms 2020</t>
  </si>
  <si>
    <t>Sub-Total of (B1) AGHS Ancillary Equipment: Option No. A - EXW Incoterms 2020</t>
  </si>
  <si>
    <t>Sub-Total of (B1) AGHS Ancillary Equipment: Option No. B - FOB Incoterms 2020</t>
  </si>
  <si>
    <t>Sub-Total of (B1) AGHS Ancillary Equipment: Option No. C - CIF Incoterms 2020</t>
  </si>
  <si>
    <t>B2</t>
  </si>
  <si>
    <t>The Bidder shall provide detailed information on the spare parts.</t>
  </si>
  <si>
    <t>Total of AGHS Ancillary Equipment and Spare Parts: Option No. A</t>
  </si>
  <si>
    <t>Total of AGHS Ancillary Equipment and Spare Parts: Option No. B</t>
  </si>
  <si>
    <t>Total of AGHS Ancillary Equipment and Spare Parts: Option No. C</t>
  </si>
  <si>
    <t>Total of AGHS Ancillary Equipment and Spare Parts: Option No. D</t>
  </si>
  <si>
    <t>Sub-Total of (B2) 5-Year Recommended Spare Parts</t>
  </si>
  <si>
    <t>Annex I-A - Price Bid Form: Ancillary Equipment Procurement 2026 for WL2</t>
  </si>
  <si>
    <t>Annex I-B - Price Bid Form: Ancillary Equipment Procurement 2026 for AGHS</t>
  </si>
  <si>
    <t>Remark: Alternative Option - Bidder shall propose leasing payment in period 2-4 years</t>
  </si>
  <si>
    <t>Operating hour reference shall be found in technical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</si>
</sst>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_);_(* \(#,##0.00\);_(* &quot;-&quot;_);_(@_)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2"/>
      <name val="Arial"/>
      <family val="2"/>
    </font>
    <font>
      <b/>
      <sz val="12"/>
      <color theme="8" tint="-0.499984740745262"/>
      <name val="Arial"/>
      <family val="2"/>
    </font>
    <font>
      <b/>
      <sz val="10"/>
      <name val="Arial"/>
      <family val="2"/>
    </font>
    <font>
      <b/>
      <sz val="11"/>
      <color theme="0"/>
      <name val="Arial"/>
      <family val="2"/>
    </font>
    <font>
      <b/>
      <sz val="10"/>
      <color rgb="FFFFFF99"/>
      <name val="Arial"/>
      <family val="2"/>
    </font>
    <font>
      <sz val="8"/>
      <name val="Calibri"/>
      <family val="2"/>
      <scheme val="minor"/>
    </font>
    <font>
      <b/>
      <sz val="10"/>
      <color theme="0"/>
      <name val="Arial"/>
      <family val="2"/>
    </font>
    <font>
      <sz val="12"/>
      <color theme="1"/>
      <name val="Tahoma"/>
      <family val="2"/>
    </font>
    <font>
      <sz val="10"/>
      <color theme="0"/>
      <name val="Arial"/>
      <family val="2"/>
    </font>
    <font>
      <b/>
      <sz val="12"/>
      <color rgb="FF0000F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70C0"/>
      <name val="Arial"/>
      <family val="2"/>
    </font>
    <font>
      <sz val="9"/>
      <color theme="1"/>
      <name val="Arial"/>
      <family val="2"/>
    </font>
    <font>
      <b/>
      <sz val="10"/>
      <color rgb="FF0000F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249977111117893"/>
      </bottom>
      <diagonal/>
    </border>
    <border>
      <left/>
      <right/>
      <top style="thin">
        <color theme="0" tint="-0.34998626667073579"/>
      </top>
      <bottom style="thin">
        <color theme="0" tint="-0.249977111117893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249977111117893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2" tint="-0.249977111117893"/>
      </left>
      <right style="thin">
        <color theme="0" tint="-0.34998626667073579"/>
      </right>
      <top style="thin">
        <color theme="2" tint="-0.249977111117893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2" tint="-0.249977111117893"/>
      </top>
      <bottom style="thin">
        <color theme="0" tint="-0.34998626667073579"/>
      </bottom>
      <diagonal/>
    </border>
    <border>
      <left/>
      <right/>
      <top style="thin">
        <color theme="2" tint="-0.249977111117893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2" tint="-0.249977111117893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2" tint="-0.249977111117893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2" tint="-0.249977111117893"/>
      </top>
      <bottom style="thin">
        <color theme="0" tint="-0.34998626667073579"/>
      </bottom>
      <diagonal/>
    </border>
    <border>
      <left style="thin">
        <color theme="2" tint="-0.249977111117893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2" tint="-0.249977111117893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2" tint="-0.249977111117893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2" tint="-0.249977111117893"/>
      </left>
      <right style="thin">
        <color theme="0" tint="-0.34998626667073579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2" tint="-0.249977111117893"/>
      </left>
      <right style="thin">
        <color theme="0" tint="-0.34998626667073579"/>
      </right>
      <top style="thin">
        <color theme="0" tint="-0.34998626667073579"/>
      </top>
      <bottom style="thin">
        <color theme="2" tint="-0.249977111117893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2" tint="-0.249977111117893"/>
      </bottom>
      <diagonal/>
    </border>
    <border>
      <left/>
      <right/>
      <top style="thin">
        <color theme="0" tint="-0.34998626667073579"/>
      </top>
      <bottom style="thin">
        <color theme="2" tint="-0.249977111117893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2" tint="-0.249977111117893"/>
      </bottom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34998626667073579"/>
      </top>
      <bottom style="thin">
        <color theme="2" tint="-0.249977111117893"/>
      </bottom>
      <diagonal/>
    </border>
    <border>
      <left style="thin">
        <color theme="0" tint="-0.34998626667073579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 style="thin">
        <color theme="2" tint="-0.249977111117893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0" tint="-0.34998626667073579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2" tint="-0.249977111117893"/>
      </top>
      <bottom/>
      <diagonal/>
    </border>
    <border>
      <left style="thin">
        <color theme="0" tint="-0.34998626667073579"/>
      </left>
      <right style="thin">
        <color theme="0" tint="-0.249977111117893"/>
      </right>
      <top/>
      <bottom/>
      <diagonal/>
    </border>
    <border>
      <left style="thin">
        <color theme="0" tint="-0.34998626667073579"/>
      </left>
      <right style="thin">
        <color theme="2" tint="-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0" tint="-0.34998626667073579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0" tint="-0.34998626667073579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0" tint="-0.34998626667073579"/>
      </top>
      <bottom style="thin">
        <color theme="2" tint="-0.249977111117893"/>
      </bottom>
      <diagonal/>
    </border>
    <border>
      <left style="thin">
        <color theme="0" tint="-0.34998626667073579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0" tint="-0.34998626667073579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2" tint="-0.249977111117893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260">
    <xf numFmtId="0" fontId="0" fillId="0" borderId="0" xfId="0"/>
    <xf numFmtId="164" fontId="1" fillId="4" borderId="1" xfId="1" applyNumberFormat="1" applyFill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left" vertical="center" wrapText="1"/>
    </xf>
    <xf numFmtId="0" fontId="1" fillId="0" borderId="0" xfId="2" applyNumberFormat="1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2" applyNumberFormat="1" applyFont="1" applyFill="1" applyBorder="1" applyAlignment="1" applyProtection="1">
      <alignment horizontal="left" vertical="center"/>
      <protection locked="0"/>
    </xf>
    <xf numFmtId="0" fontId="5" fillId="0" borderId="0" xfId="2" applyNumberFormat="1" applyFont="1" applyFill="1" applyBorder="1" applyAlignment="1" applyProtection="1">
      <alignment vertical="center"/>
      <protection locked="0"/>
    </xf>
    <xf numFmtId="0" fontId="1" fillId="0" borderId="0" xfId="1" applyAlignment="1">
      <alignment horizontal="left" vertical="center"/>
    </xf>
    <xf numFmtId="0" fontId="11" fillId="6" borderId="1" xfId="1" applyFont="1" applyFill="1" applyBorder="1" applyAlignment="1">
      <alignment horizontal="center" vertical="center" wrapText="1"/>
    </xf>
    <xf numFmtId="0" fontId="9" fillId="6" borderId="1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left" vertical="center"/>
    </xf>
    <xf numFmtId="0" fontId="7" fillId="2" borderId="2" xfId="1" applyFont="1" applyFill="1" applyBorder="1" applyAlignment="1">
      <alignment horizontal="right" vertical="center"/>
    </xf>
    <xf numFmtId="0" fontId="7" fillId="2" borderId="1" xfId="3" applyNumberFormat="1" applyFont="1" applyFill="1" applyBorder="1" applyAlignment="1">
      <alignment horizontal="center" vertical="center"/>
    </xf>
    <xf numFmtId="0" fontId="1" fillId="4" borderId="3" xfId="1" applyFill="1" applyBorder="1" applyAlignment="1">
      <alignment horizontal="left" vertical="center"/>
    </xf>
    <xf numFmtId="0" fontId="1" fillId="0" borderId="4" xfId="1" applyBorder="1" applyAlignment="1">
      <alignment vertical="center"/>
    </xf>
    <xf numFmtId="164" fontId="7" fillId="7" borderId="1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horizontal="left" vertical="center"/>
    </xf>
    <xf numFmtId="164" fontId="7" fillId="8" borderId="2" xfId="1" applyNumberFormat="1" applyFont="1" applyFill="1" applyBorder="1" applyAlignment="1">
      <alignment horizontal="left" vertical="center"/>
    </xf>
    <xf numFmtId="3" fontId="1" fillId="0" borderId="0" xfId="1" applyNumberFormat="1" applyAlignment="1">
      <alignment vertical="center"/>
    </xf>
    <xf numFmtId="3" fontId="1" fillId="0" borderId="0" xfId="1" applyNumberFormat="1" applyAlignment="1">
      <alignment horizontal="left" vertical="center"/>
    </xf>
    <xf numFmtId="0" fontId="7" fillId="7" borderId="5" xfId="1" applyFont="1" applyFill="1" applyBorder="1" applyAlignment="1">
      <alignment horizontal="center" vertical="center"/>
    </xf>
    <xf numFmtId="0" fontId="7" fillId="8" borderId="5" xfId="1" applyFont="1" applyFill="1" applyBorder="1" applyAlignment="1">
      <alignment horizontal="left" vertical="center"/>
    </xf>
    <xf numFmtId="0" fontId="1" fillId="4" borderId="13" xfId="1" applyFill="1" applyBorder="1" applyAlignment="1">
      <alignment horizontal="left" vertical="center"/>
    </xf>
    <xf numFmtId="0" fontId="1" fillId="0" borderId="14" xfId="1" applyBorder="1" applyAlignment="1">
      <alignment vertical="center"/>
    </xf>
    <xf numFmtId="164" fontId="1" fillId="4" borderId="15" xfId="1" applyNumberFormat="1" applyFill="1" applyBorder="1" applyAlignment="1">
      <alignment vertical="center"/>
    </xf>
    <xf numFmtId="0" fontId="7" fillId="2" borderId="25" xfId="1" applyFont="1" applyFill="1" applyBorder="1" applyAlignment="1">
      <alignment horizontal="center" vertical="center"/>
    </xf>
    <xf numFmtId="0" fontId="1" fillId="4" borderId="25" xfId="1" applyFill="1" applyBorder="1" applyAlignment="1">
      <alignment horizontal="center" vertical="center"/>
    </xf>
    <xf numFmtId="0" fontId="7" fillId="7" borderId="25" xfId="1" applyFont="1" applyFill="1" applyBorder="1" applyAlignment="1">
      <alignment horizontal="left" vertical="center"/>
    </xf>
    <xf numFmtId="0" fontId="7" fillId="3" borderId="25" xfId="1" applyFont="1" applyFill="1" applyBorder="1" applyAlignment="1">
      <alignment horizontal="center" vertical="center"/>
    </xf>
    <xf numFmtId="0" fontId="7" fillId="8" borderId="25" xfId="1" applyFont="1" applyFill="1" applyBorder="1" applyAlignment="1">
      <alignment horizontal="center" vertical="center"/>
    </xf>
    <xf numFmtId="0" fontId="7" fillId="9" borderId="28" xfId="1" applyFont="1" applyFill="1" applyBorder="1" applyAlignment="1">
      <alignment horizontal="center" vertical="center"/>
    </xf>
    <xf numFmtId="164" fontId="7" fillId="9" borderId="29" xfId="1" applyNumberFormat="1" applyFont="1" applyFill="1" applyBorder="1" applyAlignment="1">
      <alignment horizontal="left" vertical="center"/>
    </xf>
    <xf numFmtId="0" fontId="7" fillId="9" borderId="32" xfId="1" applyFont="1" applyFill="1" applyBorder="1" applyAlignment="1">
      <alignment horizontal="left" vertical="center"/>
    </xf>
    <xf numFmtId="0" fontId="7" fillId="9" borderId="27" xfId="1" applyFont="1" applyFill="1" applyBorder="1" applyAlignment="1">
      <alignment horizontal="center" vertical="center"/>
    </xf>
    <xf numFmtId="0" fontId="1" fillId="4" borderId="35" xfId="1" applyFill="1" applyBorder="1" applyAlignment="1">
      <alignment horizontal="center" vertical="center"/>
    </xf>
    <xf numFmtId="0" fontId="15" fillId="4" borderId="36" xfId="1" applyFont="1" applyFill="1" applyBorder="1" applyAlignment="1">
      <alignment horizontal="left" vertical="center"/>
    </xf>
    <xf numFmtId="0" fontId="15" fillId="4" borderId="20" xfId="1" applyFont="1" applyFill="1" applyBorder="1" applyAlignment="1">
      <alignment horizontal="left" vertical="center"/>
    </xf>
    <xf numFmtId="0" fontId="15" fillId="4" borderId="0" xfId="1" applyFont="1" applyFill="1" applyAlignment="1">
      <alignment horizontal="left" vertical="center"/>
    </xf>
    <xf numFmtId="0" fontId="15" fillId="4" borderId="38" xfId="1" applyFont="1" applyFill="1" applyBorder="1" applyAlignment="1">
      <alignment horizontal="left" vertical="center"/>
    </xf>
    <xf numFmtId="0" fontId="15" fillId="0" borderId="39" xfId="1" applyFont="1" applyBorder="1" applyAlignment="1">
      <alignment vertical="center"/>
    </xf>
    <xf numFmtId="0" fontId="18" fillId="0" borderId="37" xfId="0" applyFont="1" applyBorder="1" applyAlignment="1">
      <alignment horizontal="left" vertical="center" readingOrder="1"/>
    </xf>
    <xf numFmtId="0" fontId="7" fillId="2" borderId="11" xfId="1" applyFont="1" applyFill="1" applyBorder="1" applyAlignment="1">
      <alignment horizontal="left" vertical="center"/>
    </xf>
    <xf numFmtId="0" fontId="7" fillId="4" borderId="40" xfId="1" applyFont="1" applyFill="1" applyBorder="1" applyAlignment="1">
      <alignment horizontal="left" vertical="center"/>
    </xf>
    <xf numFmtId="164" fontId="17" fillId="4" borderId="40" xfId="1" applyNumberFormat="1" applyFont="1" applyFill="1" applyBorder="1" applyAlignment="1">
      <alignment vertical="center"/>
    </xf>
    <xf numFmtId="164" fontId="7" fillId="9" borderId="40" xfId="1" applyNumberFormat="1" applyFont="1" applyFill="1" applyBorder="1" applyAlignment="1">
      <alignment horizontal="left" vertical="center"/>
    </xf>
    <xf numFmtId="0" fontId="7" fillId="2" borderId="40" xfId="1" applyFont="1" applyFill="1" applyBorder="1" applyAlignment="1">
      <alignment horizontal="left" vertical="center"/>
    </xf>
    <xf numFmtId="0" fontId="1" fillId="4" borderId="40" xfId="0" applyFont="1" applyFill="1" applyBorder="1" applyAlignment="1">
      <alignment horizontal="left" vertical="center" wrapText="1"/>
    </xf>
    <xf numFmtId="0" fontId="7" fillId="7" borderId="40" xfId="1" applyFont="1" applyFill="1" applyBorder="1" applyAlignment="1">
      <alignment horizontal="center" vertical="center"/>
    </xf>
    <xf numFmtId="0" fontId="7" fillId="3" borderId="40" xfId="1" applyFont="1" applyFill="1" applyBorder="1" applyAlignment="1">
      <alignment horizontal="left" vertical="center"/>
    </xf>
    <xf numFmtId="0" fontId="7" fillId="8" borderId="40" xfId="1" applyFont="1" applyFill="1" applyBorder="1" applyAlignment="1">
      <alignment horizontal="left" vertical="center"/>
    </xf>
    <xf numFmtId="0" fontId="7" fillId="9" borderId="40" xfId="1" applyFont="1" applyFill="1" applyBorder="1" applyAlignment="1">
      <alignment horizontal="left" vertical="center"/>
    </xf>
    <xf numFmtId="164" fontId="7" fillId="3" borderId="43" xfId="1" applyNumberFormat="1" applyFont="1" applyFill="1" applyBorder="1" applyAlignment="1">
      <alignment horizontal="left" vertical="center"/>
    </xf>
    <xf numFmtId="0" fontId="1" fillId="4" borderId="0" xfId="1" applyFill="1" applyAlignment="1">
      <alignment horizontal="center" vertical="center"/>
    </xf>
    <xf numFmtId="0" fontId="15" fillId="0" borderId="0" xfId="1" applyFont="1" applyAlignment="1">
      <alignment vertical="center"/>
    </xf>
    <xf numFmtId="0" fontId="15" fillId="4" borderId="0" xfId="1" quotePrefix="1" applyFont="1" applyFill="1" applyAlignment="1">
      <alignment horizontal="center" vertical="center"/>
    </xf>
    <xf numFmtId="0" fontId="1" fillId="4" borderId="0" xfId="1" applyFill="1" applyAlignment="1">
      <alignment horizontal="right" vertical="center"/>
    </xf>
    <xf numFmtId="0" fontId="1" fillId="4" borderId="0" xfId="1" applyFill="1" applyAlignment="1">
      <alignment horizontal="left" vertical="center"/>
    </xf>
    <xf numFmtId="164" fontId="1" fillId="4" borderId="0" xfId="1" applyNumberFormat="1" applyFill="1" applyAlignment="1">
      <alignment vertical="center"/>
    </xf>
    <xf numFmtId="164" fontId="17" fillId="4" borderId="0" xfId="1" applyNumberFormat="1" applyFont="1" applyFill="1" applyAlignment="1">
      <alignment vertical="center"/>
    </xf>
    <xf numFmtId="0" fontId="6" fillId="0" borderId="0" xfId="1" applyFont="1" applyAlignment="1" applyProtection="1">
      <alignment vertical="center"/>
      <protection locked="0"/>
    </xf>
    <xf numFmtId="0" fontId="7" fillId="0" borderId="0" xfId="1" applyFont="1" applyAlignment="1" applyProtection="1">
      <alignment horizontal="left" vertical="center" wrapText="1"/>
      <protection locked="0"/>
    </xf>
    <xf numFmtId="0" fontId="1" fillId="0" borderId="0" xfId="2" applyNumberFormat="1" applyFont="1" applyFill="1" applyBorder="1" applyAlignment="1" applyProtection="1">
      <alignment horizontal="left" vertical="center" wrapText="1"/>
      <protection locked="0"/>
    </xf>
    <xf numFmtId="0" fontId="1" fillId="0" borderId="0" xfId="2" applyNumberFormat="1" applyFont="1" applyFill="1" applyBorder="1" applyAlignment="1" applyProtection="1">
      <alignment horizontal="right" vertical="center" wrapText="1"/>
      <protection locked="0"/>
    </xf>
    <xf numFmtId="0" fontId="14" fillId="10" borderId="0" xfId="1" applyFont="1" applyFill="1" applyAlignment="1" applyProtection="1">
      <alignment vertical="center"/>
      <protection locked="0"/>
    </xf>
    <xf numFmtId="3" fontId="7" fillId="10" borderId="0" xfId="1" applyNumberFormat="1" applyFont="1" applyFill="1" applyAlignment="1" applyProtection="1">
      <alignment horizontal="left" vertical="center" wrapText="1"/>
      <protection locked="0"/>
    </xf>
    <xf numFmtId="3" fontId="1" fillId="10" borderId="0" xfId="2" applyNumberFormat="1" applyFont="1" applyFill="1" applyBorder="1" applyAlignment="1" applyProtection="1">
      <alignment horizontal="right" vertical="center" wrapText="1"/>
      <protection locked="0"/>
    </xf>
    <xf numFmtId="3" fontId="1" fillId="10" borderId="0" xfId="2" applyNumberFormat="1" applyFont="1" applyFill="1" applyBorder="1" applyAlignment="1" applyProtection="1">
      <alignment horizontal="left" vertical="center" wrapText="1"/>
      <protection locked="0"/>
    </xf>
    <xf numFmtId="3" fontId="1" fillId="10" borderId="0" xfId="1" applyNumberFormat="1" applyFill="1" applyAlignment="1">
      <alignment vertical="center"/>
    </xf>
    <xf numFmtId="3" fontId="1" fillId="10" borderId="0" xfId="1" applyNumberFormat="1" applyFill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12" xfId="1" applyFont="1" applyBorder="1" applyAlignment="1">
      <alignment horizontal="left" vertical="center"/>
    </xf>
    <xf numFmtId="0" fontId="7" fillId="0" borderId="13" xfId="1" applyFont="1" applyBorder="1" applyAlignment="1">
      <alignment horizontal="left" vertical="center"/>
    </xf>
    <xf numFmtId="0" fontId="7" fillId="0" borderId="14" xfId="1" applyFont="1" applyBorder="1" applyAlignment="1">
      <alignment vertical="center"/>
    </xf>
    <xf numFmtId="164" fontId="7" fillId="0" borderId="15" xfId="1" applyNumberFormat="1" applyFont="1" applyBorder="1" applyAlignment="1">
      <alignment vertical="center"/>
    </xf>
    <xf numFmtId="164" fontId="7" fillId="0" borderId="9" xfId="1" applyNumberFormat="1" applyFont="1" applyBorder="1" applyAlignment="1">
      <alignment horizontal="left" vertical="center"/>
    </xf>
    <xf numFmtId="164" fontId="7" fillId="0" borderId="0" xfId="1" applyNumberFormat="1" applyFont="1" applyAlignment="1">
      <alignment horizontal="left" vertical="center"/>
    </xf>
    <xf numFmtId="0" fontId="7" fillId="2" borderId="44" xfId="1" applyFont="1" applyFill="1" applyBorder="1" applyAlignment="1">
      <alignment horizontal="center" vertical="center"/>
    </xf>
    <xf numFmtId="0" fontId="7" fillId="2" borderId="44" xfId="1" applyFont="1" applyFill="1" applyBorder="1" applyAlignment="1">
      <alignment horizontal="left" vertical="center"/>
    </xf>
    <xf numFmtId="0" fontId="7" fillId="2" borderId="44" xfId="1" applyFont="1" applyFill="1" applyBorder="1" applyAlignment="1">
      <alignment vertical="center"/>
    </xf>
    <xf numFmtId="0" fontId="7" fillId="2" borderId="44" xfId="3" applyNumberFormat="1" applyFont="1" applyFill="1" applyBorder="1" applyAlignment="1">
      <alignment horizontal="center" vertical="center"/>
    </xf>
    <xf numFmtId="0" fontId="1" fillId="4" borderId="40" xfId="1" applyFill="1" applyBorder="1" applyAlignment="1">
      <alignment horizontal="center" vertical="center"/>
    </xf>
    <xf numFmtId="0" fontId="15" fillId="4" borderId="40" xfId="1" applyFont="1" applyFill="1" applyBorder="1" applyAlignment="1">
      <alignment horizontal="left" vertical="center"/>
    </xf>
    <xf numFmtId="0" fontId="15" fillId="0" borderId="40" xfId="1" applyFont="1" applyBorder="1" applyAlignment="1">
      <alignment vertical="center"/>
    </xf>
    <xf numFmtId="0" fontId="15" fillId="4" borderId="40" xfId="1" quotePrefix="1" applyFont="1" applyFill="1" applyBorder="1" applyAlignment="1">
      <alignment horizontal="center" vertical="center"/>
    </xf>
    <xf numFmtId="164" fontId="1" fillId="4" borderId="40" xfId="1" applyNumberFormat="1" applyFill="1" applyBorder="1" applyAlignment="1">
      <alignment vertical="center"/>
    </xf>
    <xf numFmtId="0" fontId="7" fillId="0" borderId="40" xfId="1" applyFont="1" applyBorder="1" applyAlignment="1">
      <alignment horizontal="center" vertical="center"/>
    </xf>
    <xf numFmtId="0" fontId="7" fillId="0" borderId="40" xfId="1" applyFont="1" applyBorder="1" applyAlignment="1">
      <alignment horizontal="left" vertical="center"/>
    </xf>
    <xf numFmtId="0" fontId="16" fillId="0" borderId="40" xfId="1" quotePrefix="1" applyFont="1" applyBorder="1" applyAlignment="1">
      <alignment horizontal="center" vertical="center"/>
    </xf>
    <xf numFmtId="164" fontId="7" fillId="0" borderId="40" xfId="1" applyNumberFormat="1" applyFont="1" applyBorder="1" applyAlignment="1">
      <alignment vertical="center"/>
    </xf>
    <xf numFmtId="0" fontId="7" fillId="0" borderId="40" xfId="0" applyFont="1" applyBorder="1" applyAlignment="1">
      <alignment horizontal="left" vertical="center" wrapText="1"/>
    </xf>
    <xf numFmtId="0" fontId="13" fillId="5" borderId="40" xfId="1" quotePrefix="1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vertical="center"/>
    </xf>
    <xf numFmtId="0" fontId="7" fillId="7" borderId="40" xfId="1" applyFont="1" applyFill="1" applyBorder="1" applyAlignment="1">
      <alignment horizontal="left" vertical="center"/>
    </xf>
    <xf numFmtId="164" fontId="7" fillId="7" borderId="40" xfId="1" applyNumberFormat="1" applyFont="1" applyFill="1" applyBorder="1" applyAlignment="1">
      <alignment horizontal="center" vertical="center"/>
    </xf>
    <xf numFmtId="0" fontId="7" fillId="3" borderId="40" xfId="1" applyFont="1" applyFill="1" applyBorder="1" applyAlignment="1">
      <alignment horizontal="center" vertical="center"/>
    </xf>
    <xf numFmtId="164" fontId="7" fillId="3" borderId="40" xfId="1" applyNumberFormat="1" applyFont="1" applyFill="1" applyBorder="1" applyAlignment="1">
      <alignment horizontal="left" vertical="center"/>
    </xf>
    <xf numFmtId="0" fontId="7" fillId="8" borderId="40" xfId="1" applyFont="1" applyFill="1" applyBorder="1" applyAlignment="1">
      <alignment horizontal="center" vertical="center"/>
    </xf>
    <xf numFmtId="164" fontId="7" fillId="8" borderId="40" xfId="1" applyNumberFormat="1" applyFont="1" applyFill="1" applyBorder="1" applyAlignment="1">
      <alignment horizontal="left" vertical="center"/>
    </xf>
    <xf numFmtId="0" fontId="7" fillId="9" borderId="40" xfId="1" applyFont="1" applyFill="1" applyBorder="1" applyAlignment="1">
      <alignment horizontal="center" vertical="center"/>
    </xf>
    <xf numFmtId="0" fontId="7" fillId="0" borderId="40" xfId="1" applyFont="1" applyBorder="1" applyAlignment="1">
      <alignment vertical="center" wrapText="1"/>
    </xf>
    <xf numFmtId="164" fontId="7" fillId="0" borderId="40" xfId="1" applyNumberFormat="1" applyFont="1" applyBorder="1" applyAlignment="1">
      <alignment horizontal="left" vertical="center"/>
    </xf>
    <xf numFmtId="0" fontId="7" fillId="2" borderId="40" xfId="1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vertical="center"/>
    </xf>
    <xf numFmtId="0" fontId="7" fillId="2" borderId="40" xfId="3" applyNumberFormat="1" applyFont="1" applyFill="1" applyBorder="1" applyAlignment="1">
      <alignment horizontal="center" vertical="center"/>
    </xf>
    <xf numFmtId="0" fontId="7" fillId="7" borderId="40" xfId="1" applyFont="1" applyFill="1" applyBorder="1" applyAlignment="1">
      <alignment vertical="center" wrapText="1"/>
    </xf>
    <xf numFmtId="0" fontId="7" fillId="7" borderId="40" xfId="1" applyFont="1" applyFill="1" applyBorder="1" applyAlignment="1">
      <alignment vertical="center"/>
    </xf>
    <xf numFmtId="0" fontId="7" fillId="3" borderId="40" xfId="1" applyFont="1" applyFill="1" applyBorder="1" applyAlignment="1">
      <alignment vertical="center"/>
    </xf>
    <xf numFmtId="0" fontId="7" fillId="8" borderId="40" xfId="1" applyFont="1" applyFill="1" applyBorder="1" applyAlignment="1">
      <alignment vertical="center"/>
    </xf>
    <xf numFmtId="0" fontId="7" fillId="9" borderId="40" xfId="1" applyFont="1" applyFill="1" applyBorder="1" applyAlignment="1">
      <alignment vertical="center"/>
    </xf>
    <xf numFmtId="0" fontId="7" fillId="0" borderId="37" xfId="1" applyFont="1" applyBorder="1" applyAlignment="1">
      <alignment vertical="center" wrapText="1"/>
    </xf>
    <xf numFmtId="0" fontId="7" fillId="0" borderId="38" xfId="1" applyFont="1" applyBorder="1" applyAlignment="1">
      <alignment vertical="center" wrapText="1"/>
    </xf>
    <xf numFmtId="0" fontId="7" fillId="0" borderId="39" xfId="1" applyFont="1" applyBorder="1" applyAlignment="1">
      <alignment vertical="center" wrapText="1"/>
    </xf>
    <xf numFmtId="0" fontId="15" fillId="4" borderId="37" xfId="1" applyFont="1" applyFill="1" applyBorder="1" applyAlignment="1">
      <alignment horizontal="left" vertical="center"/>
    </xf>
    <xf numFmtId="0" fontId="7" fillId="0" borderId="37" xfId="1" applyFont="1" applyBorder="1" applyAlignment="1">
      <alignment horizontal="left" vertical="center"/>
    </xf>
    <xf numFmtId="0" fontId="7" fillId="0" borderId="38" xfId="1" applyFont="1" applyBorder="1" applyAlignment="1">
      <alignment horizontal="left" vertical="center"/>
    </xf>
    <xf numFmtId="0" fontId="7" fillId="0" borderId="39" xfId="1" applyFont="1" applyBorder="1" applyAlignment="1">
      <alignment vertical="center"/>
    </xf>
    <xf numFmtId="0" fontId="1" fillId="4" borderId="37" xfId="1" applyFill="1" applyBorder="1" applyAlignment="1">
      <alignment horizontal="left" vertical="center"/>
    </xf>
    <xf numFmtId="0" fontId="1" fillId="4" borderId="38" xfId="1" applyFill="1" applyBorder="1" applyAlignment="1">
      <alignment horizontal="left" vertical="center"/>
    </xf>
    <xf numFmtId="0" fontId="1" fillId="0" borderId="39" xfId="1" applyBorder="1" applyAlignment="1">
      <alignment vertical="center"/>
    </xf>
    <xf numFmtId="0" fontId="7" fillId="7" borderId="37" xfId="1" applyFont="1" applyFill="1" applyBorder="1" applyAlignment="1">
      <alignment vertical="center"/>
    </xf>
    <xf numFmtId="0" fontId="7" fillId="7" borderId="38" xfId="1" applyFont="1" applyFill="1" applyBorder="1" applyAlignment="1">
      <alignment vertical="center" wrapText="1"/>
    </xf>
    <xf numFmtId="0" fontId="7" fillId="7" borderId="39" xfId="1" applyFont="1" applyFill="1" applyBorder="1" applyAlignment="1">
      <alignment vertical="center" wrapText="1"/>
    </xf>
    <xf numFmtId="0" fontId="7" fillId="3" borderId="37" xfId="1" applyFont="1" applyFill="1" applyBorder="1" applyAlignment="1">
      <alignment vertical="center"/>
    </xf>
    <xf numFmtId="0" fontId="7" fillId="3" borderId="38" xfId="1" applyFont="1" applyFill="1" applyBorder="1" applyAlignment="1">
      <alignment vertical="center"/>
    </xf>
    <xf numFmtId="0" fontId="7" fillId="3" borderId="39" xfId="1" applyFont="1" applyFill="1" applyBorder="1" applyAlignment="1">
      <alignment vertical="center"/>
    </xf>
    <xf numFmtId="0" fontId="7" fillId="8" borderId="37" xfId="1" applyFont="1" applyFill="1" applyBorder="1" applyAlignment="1">
      <alignment vertical="center"/>
    </xf>
    <xf numFmtId="0" fontId="7" fillId="8" borderId="38" xfId="1" applyFont="1" applyFill="1" applyBorder="1" applyAlignment="1">
      <alignment vertical="center"/>
    </xf>
    <xf numFmtId="0" fontId="7" fillId="8" borderId="39" xfId="1" applyFont="1" applyFill="1" applyBorder="1" applyAlignment="1">
      <alignment vertical="center"/>
    </xf>
    <xf numFmtId="0" fontId="7" fillId="9" borderId="37" xfId="1" applyFont="1" applyFill="1" applyBorder="1" applyAlignment="1">
      <alignment vertical="center"/>
    </xf>
    <xf numFmtId="0" fontId="7" fillId="9" borderId="38" xfId="1" applyFont="1" applyFill="1" applyBorder="1" applyAlignment="1">
      <alignment vertical="center"/>
    </xf>
    <xf numFmtId="0" fontId="7" fillId="9" borderId="39" xfId="1" applyFont="1" applyFill="1" applyBorder="1" applyAlignment="1">
      <alignment vertical="center"/>
    </xf>
    <xf numFmtId="0" fontId="7" fillId="11" borderId="40" xfId="1" applyFont="1" applyFill="1" applyBorder="1" applyAlignment="1">
      <alignment horizontal="left" vertical="center"/>
    </xf>
    <xf numFmtId="0" fontId="7" fillId="11" borderId="37" xfId="1" applyFont="1" applyFill="1" applyBorder="1" applyAlignment="1">
      <alignment vertical="center"/>
    </xf>
    <xf numFmtId="0" fontId="7" fillId="11" borderId="38" xfId="1" applyFont="1" applyFill="1" applyBorder="1" applyAlignment="1">
      <alignment vertical="center" wrapText="1"/>
    </xf>
    <xf numFmtId="0" fontId="7" fillId="11" borderId="39" xfId="1" applyFont="1" applyFill="1" applyBorder="1" applyAlignment="1">
      <alignment vertical="center" wrapText="1"/>
    </xf>
    <xf numFmtId="0" fontId="7" fillId="11" borderId="40" xfId="1" applyFont="1" applyFill="1" applyBorder="1" applyAlignment="1">
      <alignment vertical="center" wrapText="1"/>
    </xf>
    <xf numFmtId="0" fontId="7" fillId="11" borderId="40" xfId="1" applyFont="1" applyFill="1" applyBorder="1" applyAlignment="1">
      <alignment horizontal="center" vertical="center"/>
    </xf>
    <xf numFmtId="164" fontId="7" fillId="11" borderId="40" xfId="1" applyNumberFormat="1" applyFont="1" applyFill="1" applyBorder="1" applyAlignment="1">
      <alignment horizontal="center" vertical="center"/>
    </xf>
    <xf numFmtId="0" fontId="7" fillId="11" borderId="37" xfId="1" applyFont="1" applyFill="1" applyBorder="1" applyAlignment="1">
      <alignment vertical="center" wrapText="1"/>
    </xf>
    <xf numFmtId="0" fontId="7" fillId="2" borderId="45" xfId="1" applyFont="1" applyFill="1" applyBorder="1" applyAlignment="1">
      <alignment horizontal="center" vertical="center"/>
    </xf>
    <xf numFmtId="0" fontId="7" fillId="2" borderId="46" xfId="1" applyFont="1" applyFill="1" applyBorder="1" applyAlignment="1">
      <alignment horizontal="center" vertical="center"/>
    </xf>
    <xf numFmtId="0" fontId="1" fillId="4" borderId="37" xfId="1" applyFill="1" applyBorder="1" applyAlignment="1">
      <alignment horizontal="center" vertical="center"/>
    </xf>
    <xf numFmtId="0" fontId="1" fillId="4" borderId="39" xfId="1" applyFill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7" fillId="0" borderId="39" xfId="1" applyFont="1" applyBorder="1" applyAlignment="1">
      <alignment horizontal="center" vertical="center"/>
    </xf>
    <xf numFmtId="0" fontId="7" fillId="7" borderId="37" xfId="1" applyFont="1" applyFill="1" applyBorder="1" applyAlignment="1">
      <alignment horizontal="center" vertical="center" wrapText="1"/>
    </xf>
    <xf numFmtId="0" fontId="7" fillId="7" borderId="39" xfId="1" applyFont="1" applyFill="1" applyBorder="1" applyAlignment="1">
      <alignment horizontal="center" vertical="center" wrapText="1"/>
    </xf>
    <xf numFmtId="0" fontId="7" fillId="3" borderId="37" xfId="1" applyFont="1" applyFill="1" applyBorder="1" applyAlignment="1">
      <alignment horizontal="center" vertical="center"/>
    </xf>
    <xf numFmtId="0" fontId="7" fillId="3" borderId="39" xfId="1" applyFont="1" applyFill="1" applyBorder="1" applyAlignment="1">
      <alignment horizontal="center" vertical="center"/>
    </xf>
    <xf numFmtId="0" fontId="7" fillId="8" borderId="37" xfId="1" applyFont="1" applyFill="1" applyBorder="1" applyAlignment="1">
      <alignment horizontal="center" vertical="center"/>
    </xf>
    <xf numFmtId="0" fontId="7" fillId="8" borderId="39" xfId="1" applyFont="1" applyFill="1" applyBorder="1" applyAlignment="1">
      <alignment horizontal="center" vertical="center"/>
    </xf>
    <xf numFmtId="0" fontId="7" fillId="9" borderId="37" xfId="1" applyFont="1" applyFill="1" applyBorder="1" applyAlignment="1">
      <alignment horizontal="center" vertical="center"/>
    </xf>
    <xf numFmtId="0" fontId="7" fillId="9" borderId="39" xfId="1" applyFont="1" applyFill="1" applyBorder="1" applyAlignment="1">
      <alignment horizontal="center" vertical="center"/>
    </xf>
    <xf numFmtId="0" fontId="7" fillId="0" borderId="37" xfId="1" applyFont="1" applyBorder="1" applyAlignment="1">
      <alignment horizontal="center" vertical="center" wrapText="1"/>
    </xf>
    <xf numFmtId="0" fontId="7" fillId="0" borderId="39" xfId="1" applyFont="1" applyBorder="1" applyAlignment="1">
      <alignment horizontal="center" vertical="center" wrapText="1"/>
    </xf>
    <xf numFmtId="0" fontId="7" fillId="2" borderId="37" xfId="1" applyFont="1" applyFill="1" applyBorder="1" applyAlignment="1">
      <alignment horizontal="center" vertical="center"/>
    </xf>
    <xf numFmtId="0" fontId="7" fillId="2" borderId="39" xfId="1" applyFont="1" applyFill="1" applyBorder="1" applyAlignment="1">
      <alignment horizontal="center" vertical="center"/>
    </xf>
    <xf numFmtId="0" fontId="7" fillId="11" borderId="37" xfId="1" applyFont="1" applyFill="1" applyBorder="1" applyAlignment="1">
      <alignment horizontal="center" vertical="center" wrapText="1"/>
    </xf>
    <xf numFmtId="0" fontId="7" fillId="11" borderId="39" xfId="1" applyFont="1" applyFill="1" applyBorder="1" applyAlignment="1">
      <alignment horizontal="center" vertical="center" wrapText="1"/>
    </xf>
    <xf numFmtId="0" fontId="1" fillId="4" borderId="9" xfId="1" applyFill="1" applyBorder="1" applyAlignment="1">
      <alignment horizontal="center" vertical="center"/>
    </xf>
    <xf numFmtId="0" fontId="1" fillId="4" borderId="10" xfId="1" applyFill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1" fillId="4" borderId="2" xfId="1" applyFill="1" applyBorder="1" applyAlignment="1">
      <alignment horizontal="center" vertical="center"/>
    </xf>
    <xf numFmtId="0" fontId="1" fillId="4" borderId="4" xfId="1" applyFill="1" applyBorder="1" applyAlignment="1">
      <alignment horizontal="center" vertical="center"/>
    </xf>
    <xf numFmtId="0" fontId="7" fillId="7" borderId="2" xfId="1" applyFont="1" applyFill="1" applyBorder="1" applyAlignment="1">
      <alignment vertical="center"/>
    </xf>
    <xf numFmtId="0" fontId="7" fillId="7" borderId="3" xfId="1" applyFont="1" applyFill="1" applyBorder="1" applyAlignment="1">
      <alignment vertical="center"/>
    </xf>
    <xf numFmtId="0" fontId="7" fillId="7" borderId="4" xfId="1" applyFont="1" applyFill="1" applyBorder="1" applyAlignment="1">
      <alignment vertical="center"/>
    </xf>
    <xf numFmtId="0" fontId="7" fillId="3" borderId="2" xfId="1" applyFont="1" applyFill="1" applyBorder="1" applyAlignment="1">
      <alignment vertical="center"/>
    </xf>
    <xf numFmtId="0" fontId="7" fillId="3" borderId="3" xfId="1" applyFont="1" applyFill="1" applyBorder="1" applyAlignment="1">
      <alignment vertical="center"/>
    </xf>
    <xf numFmtId="0" fontId="7" fillId="3" borderId="4" xfId="1" applyFont="1" applyFill="1" applyBorder="1" applyAlignment="1">
      <alignment vertical="center"/>
    </xf>
    <xf numFmtId="0" fontId="7" fillId="8" borderId="2" xfId="1" applyFont="1" applyFill="1" applyBorder="1" applyAlignment="1">
      <alignment vertical="center"/>
    </xf>
    <xf numFmtId="0" fontId="7" fillId="8" borderId="3" xfId="1" applyFont="1" applyFill="1" applyBorder="1" applyAlignment="1">
      <alignment vertical="center"/>
    </xf>
    <xf numFmtId="0" fontId="7" fillId="8" borderId="4" xfId="1" applyFont="1" applyFill="1" applyBorder="1" applyAlignment="1">
      <alignment vertical="center"/>
    </xf>
    <xf numFmtId="0" fontId="7" fillId="9" borderId="29" xfId="1" applyFont="1" applyFill="1" applyBorder="1" applyAlignment="1">
      <alignment vertical="center"/>
    </xf>
    <xf numFmtId="0" fontId="7" fillId="9" borderId="30" xfId="1" applyFont="1" applyFill="1" applyBorder="1" applyAlignment="1">
      <alignment vertical="center"/>
    </xf>
    <xf numFmtId="0" fontId="7" fillId="9" borderId="31" xfId="1" applyFont="1" applyFill="1" applyBorder="1" applyAlignment="1">
      <alignment vertical="center"/>
    </xf>
    <xf numFmtId="0" fontId="7" fillId="9" borderId="6" xfId="1" applyFont="1" applyFill="1" applyBorder="1" applyAlignment="1">
      <alignment vertical="center"/>
    </xf>
    <xf numFmtId="0" fontId="7" fillId="9" borderId="7" xfId="1" applyFont="1" applyFill="1" applyBorder="1" applyAlignment="1">
      <alignment vertical="center"/>
    </xf>
    <xf numFmtId="0" fontId="7" fillId="9" borderId="8" xfId="1" applyFont="1" applyFill="1" applyBorder="1" applyAlignment="1">
      <alignment vertical="center"/>
    </xf>
    <xf numFmtId="0" fontId="7" fillId="0" borderId="29" xfId="1" applyFont="1" applyBorder="1" applyAlignment="1">
      <alignment vertical="center"/>
    </xf>
    <xf numFmtId="0" fontId="7" fillId="0" borderId="30" xfId="1" applyFont="1" applyBorder="1" applyAlignment="1">
      <alignment vertical="center"/>
    </xf>
    <xf numFmtId="0" fontId="7" fillId="0" borderId="17" xfId="1" applyFont="1" applyBorder="1" applyAlignment="1">
      <alignment vertical="center"/>
    </xf>
    <xf numFmtId="0" fontId="7" fillId="0" borderId="0" xfId="1" applyFont="1" applyAlignment="1">
      <alignment horizontal="left" vertical="center"/>
    </xf>
    <xf numFmtId="0" fontId="7" fillId="7" borderId="39" xfId="1" applyFont="1" applyFill="1" applyBorder="1" applyAlignment="1">
      <alignment vertical="center"/>
    </xf>
    <xf numFmtId="0" fontId="1" fillId="4" borderId="20" xfId="1" applyFill="1" applyBorder="1" applyAlignment="1">
      <alignment horizontal="left" vertical="center"/>
    </xf>
    <xf numFmtId="0" fontId="1" fillId="0" borderId="21" xfId="1" applyBorder="1" applyAlignment="1">
      <alignment vertical="center"/>
    </xf>
    <xf numFmtId="0" fontId="7" fillId="2" borderId="2" xfId="1" applyFont="1" applyFill="1" applyBorder="1" applyAlignment="1">
      <alignment horizontal="center" vertical="center"/>
    </xf>
    <xf numFmtId="0" fontId="15" fillId="4" borderId="12" xfId="1" quotePrefix="1" applyFont="1" applyFill="1" applyBorder="1" applyAlignment="1">
      <alignment horizontal="center" vertical="center"/>
    </xf>
    <xf numFmtId="0" fontId="16" fillId="0" borderId="12" xfId="1" quotePrefix="1" applyFont="1" applyBorder="1" applyAlignment="1">
      <alignment horizontal="center" vertical="center"/>
    </xf>
    <xf numFmtId="0" fontId="13" fillId="5" borderId="2" xfId="1" quotePrefix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vertical="center"/>
    </xf>
    <xf numFmtId="164" fontId="1" fillId="4" borderId="14" xfId="1" applyNumberFormat="1" applyFill="1" applyBorder="1" applyAlignment="1">
      <alignment vertical="center"/>
    </xf>
    <xf numFmtId="164" fontId="7" fillId="0" borderId="14" xfId="1" applyNumberFormat="1" applyFont="1" applyBorder="1" applyAlignment="1">
      <alignment vertical="center"/>
    </xf>
    <xf numFmtId="164" fontId="1" fillId="4" borderId="4" xfId="1" applyNumberFormat="1" applyFill="1" applyBorder="1" applyAlignment="1">
      <alignment vertical="center"/>
    </xf>
    <xf numFmtId="0" fontId="7" fillId="7" borderId="4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left" vertical="center"/>
    </xf>
    <xf numFmtId="0" fontId="7" fillId="8" borderId="3" xfId="1" applyFont="1" applyFill="1" applyBorder="1" applyAlignment="1">
      <alignment horizontal="left" vertical="center"/>
    </xf>
    <xf numFmtId="0" fontId="7" fillId="9" borderId="30" xfId="1" applyFont="1" applyFill="1" applyBorder="1" applyAlignment="1">
      <alignment horizontal="left" vertical="center"/>
    </xf>
    <xf numFmtId="0" fontId="7" fillId="0" borderId="17" xfId="1" applyFont="1" applyBorder="1" applyAlignment="1">
      <alignment horizontal="left" vertical="center"/>
    </xf>
    <xf numFmtId="0" fontId="7" fillId="11" borderId="39" xfId="1" applyFont="1" applyFill="1" applyBorder="1" applyAlignment="1">
      <alignment horizontal="center" vertical="center"/>
    </xf>
    <xf numFmtId="0" fontId="7" fillId="11" borderId="47" xfId="1" applyFont="1" applyFill="1" applyBorder="1" applyAlignment="1">
      <alignment horizontal="center" vertical="center" wrapText="1"/>
    </xf>
    <xf numFmtId="0" fontId="7" fillId="11" borderId="48" xfId="1" applyFont="1" applyFill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11" fillId="12" borderId="1" xfId="1" applyFont="1" applyFill="1" applyBorder="1" applyAlignment="1">
      <alignment horizontal="center" vertical="center" wrapText="1"/>
    </xf>
    <xf numFmtId="0" fontId="9" fillId="12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vertical="center"/>
    </xf>
    <xf numFmtId="0" fontId="7" fillId="3" borderId="1" xfId="1" applyFont="1" applyFill="1" applyBorder="1" applyAlignment="1">
      <alignment vertical="center"/>
    </xf>
    <xf numFmtId="0" fontId="7" fillId="8" borderId="1" xfId="1" applyFont="1" applyFill="1" applyBorder="1" applyAlignment="1">
      <alignment vertical="center"/>
    </xf>
    <xf numFmtId="0" fontId="7" fillId="9" borderId="49" xfId="1" applyFont="1" applyFill="1" applyBorder="1" applyAlignment="1">
      <alignment vertical="center"/>
    </xf>
    <xf numFmtId="0" fontId="19" fillId="4" borderId="40" xfId="1" applyFont="1" applyFill="1" applyBorder="1" applyAlignment="1">
      <alignment horizontal="left" vertical="center"/>
    </xf>
    <xf numFmtId="0" fontId="7" fillId="4" borderId="0" xfId="1" applyFont="1" applyFill="1" applyAlignment="1">
      <alignment horizontal="left" vertical="center"/>
    </xf>
    <xf numFmtId="0" fontId="7" fillId="2" borderId="37" xfId="1" applyFont="1" applyFill="1" applyBorder="1" applyAlignment="1">
      <alignment horizontal="left" vertical="center"/>
    </xf>
    <xf numFmtId="0" fontId="7" fillId="2" borderId="38" xfId="1" applyFont="1" applyFill="1" applyBorder="1" applyAlignment="1">
      <alignment horizontal="left" vertical="center"/>
    </xf>
    <xf numFmtId="0" fontId="7" fillId="2" borderId="39" xfId="1" applyFont="1" applyFill="1" applyBorder="1" applyAlignment="1">
      <alignment horizontal="left" vertical="center"/>
    </xf>
    <xf numFmtId="0" fontId="11" fillId="6" borderId="33" xfId="1" applyFont="1" applyFill="1" applyBorder="1" applyAlignment="1">
      <alignment horizontal="center" vertical="center" wrapText="1"/>
    </xf>
    <xf numFmtId="0" fontId="11" fillId="6" borderId="34" xfId="1" applyFont="1" applyFill="1" applyBorder="1" applyAlignment="1">
      <alignment horizontal="center" vertical="center" wrapText="1"/>
    </xf>
    <xf numFmtId="0" fontId="11" fillId="6" borderId="12" xfId="1" applyFont="1" applyFill="1" applyBorder="1" applyAlignment="1">
      <alignment horizontal="center" vertical="center" wrapText="1"/>
    </xf>
    <xf numFmtId="0" fontId="11" fillId="6" borderId="13" xfId="1" applyFont="1" applyFill="1" applyBorder="1" applyAlignment="1">
      <alignment horizontal="center" vertical="center" wrapText="1"/>
    </xf>
    <xf numFmtId="0" fontId="11" fillId="12" borderId="2" xfId="1" applyFont="1" applyFill="1" applyBorder="1" applyAlignment="1">
      <alignment horizontal="center" vertical="center" wrapText="1"/>
    </xf>
    <xf numFmtId="0" fontId="11" fillId="12" borderId="3" xfId="1" applyFont="1" applyFill="1" applyBorder="1" applyAlignment="1">
      <alignment horizontal="center" vertical="center" wrapText="1"/>
    </xf>
    <xf numFmtId="0" fontId="11" fillId="6" borderId="2" xfId="1" applyFont="1" applyFill="1" applyBorder="1" applyAlignment="1">
      <alignment horizontal="center" vertical="center" wrapText="1"/>
    </xf>
    <xf numFmtId="0" fontId="11" fillId="6" borderId="4" xfId="1" applyFont="1" applyFill="1" applyBorder="1" applyAlignment="1">
      <alignment horizontal="center" vertical="center" wrapText="1"/>
    </xf>
    <xf numFmtId="0" fontId="7" fillId="2" borderId="44" xfId="1" applyFont="1" applyFill="1" applyBorder="1" applyAlignment="1">
      <alignment horizontal="left" vertical="center"/>
    </xf>
    <xf numFmtId="0" fontId="8" fillId="6" borderId="41" xfId="1" applyFont="1" applyFill="1" applyBorder="1" applyAlignment="1">
      <alignment horizontal="center" vertical="center"/>
    </xf>
    <xf numFmtId="0" fontId="8" fillId="6" borderId="42" xfId="1" applyFont="1" applyFill="1" applyBorder="1" applyAlignment="1">
      <alignment horizontal="center" vertical="center"/>
    </xf>
    <xf numFmtId="0" fontId="8" fillId="6" borderId="16" xfId="1" applyFont="1" applyFill="1" applyBorder="1" applyAlignment="1">
      <alignment horizontal="center" vertical="center"/>
    </xf>
    <xf numFmtId="0" fontId="8" fillId="6" borderId="18" xfId="1" applyFont="1" applyFill="1" applyBorder="1" applyAlignment="1">
      <alignment horizontal="center" vertical="center"/>
    </xf>
    <xf numFmtId="0" fontId="8" fillId="6" borderId="24" xfId="1" applyFont="1" applyFill="1" applyBorder="1" applyAlignment="1">
      <alignment horizontal="center" vertical="center"/>
    </xf>
    <xf numFmtId="0" fontId="8" fillId="6" borderId="25" xfId="1" applyFont="1" applyFill="1" applyBorder="1" applyAlignment="1">
      <alignment horizontal="center" vertical="center"/>
    </xf>
    <xf numFmtId="0" fontId="8" fillId="6" borderId="19" xfId="1" applyFont="1" applyFill="1" applyBorder="1" applyAlignment="1">
      <alignment horizontal="center" vertical="center"/>
    </xf>
    <xf numFmtId="0" fontId="8" fillId="6" borderId="20" xfId="1" applyFont="1" applyFill="1" applyBorder="1" applyAlignment="1">
      <alignment horizontal="center" vertical="center"/>
    </xf>
    <xf numFmtId="0" fontId="8" fillId="6" borderId="21" xfId="1" applyFont="1" applyFill="1" applyBorder="1" applyAlignment="1">
      <alignment horizontal="center" vertical="center"/>
    </xf>
    <xf numFmtId="0" fontId="8" fillId="6" borderId="12" xfId="1" applyFont="1" applyFill="1" applyBorder="1" applyAlignment="1">
      <alignment horizontal="center" vertical="center"/>
    </xf>
    <xf numFmtId="0" fontId="8" fillId="6" borderId="13" xfId="1" applyFont="1" applyFill="1" applyBorder="1" applyAlignment="1">
      <alignment horizontal="center" vertical="center"/>
    </xf>
    <xf numFmtId="0" fontId="8" fillId="6" borderId="14" xfId="1" applyFont="1" applyFill="1" applyBorder="1" applyAlignment="1">
      <alignment horizontal="center" vertical="center"/>
    </xf>
    <xf numFmtId="0" fontId="8" fillId="6" borderId="2" xfId="1" applyFont="1" applyFill="1" applyBorder="1" applyAlignment="1">
      <alignment horizontal="center" vertical="center"/>
    </xf>
    <xf numFmtId="0" fontId="8" fillId="6" borderId="3" xfId="1" applyFont="1" applyFill="1" applyBorder="1" applyAlignment="1">
      <alignment horizontal="center" vertical="center"/>
    </xf>
    <xf numFmtId="0" fontId="8" fillId="6" borderId="4" xfId="1" applyFont="1" applyFill="1" applyBorder="1" applyAlignment="1">
      <alignment horizontal="center" vertical="center"/>
    </xf>
    <xf numFmtId="0" fontId="8" fillId="6" borderId="22" xfId="1" applyFont="1" applyFill="1" applyBorder="1" applyAlignment="1">
      <alignment horizontal="center" vertical="center" wrapText="1"/>
    </xf>
    <xf numFmtId="0" fontId="8" fillId="6" borderId="15" xfId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center" vertical="center" wrapText="1"/>
    </xf>
    <xf numFmtId="0" fontId="8" fillId="6" borderId="19" xfId="1" applyFont="1" applyFill="1" applyBorder="1" applyAlignment="1">
      <alignment horizontal="center" vertical="center" wrapText="1"/>
    </xf>
    <xf numFmtId="0" fontId="8" fillId="6" borderId="21" xfId="1" applyFont="1" applyFill="1" applyBorder="1" applyAlignment="1">
      <alignment horizontal="center" vertical="center" wrapText="1"/>
    </xf>
    <xf numFmtId="0" fontId="8" fillId="6" borderId="12" xfId="1" applyFont="1" applyFill="1" applyBorder="1" applyAlignment="1">
      <alignment horizontal="center" vertical="center" wrapText="1"/>
    </xf>
    <xf numFmtId="0" fontId="8" fillId="6" borderId="14" xfId="1" applyFont="1" applyFill="1" applyBorder="1" applyAlignment="1">
      <alignment horizontal="center" vertical="center" wrapText="1"/>
    </xf>
    <xf numFmtId="0" fontId="8" fillId="6" borderId="2" xfId="1" applyFont="1" applyFill="1" applyBorder="1" applyAlignment="1">
      <alignment horizontal="center" vertical="center" wrapText="1"/>
    </xf>
    <xf numFmtId="0" fontId="8" fillId="6" borderId="4" xfId="1" applyFont="1" applyFill="1" applyBorder="1" applyAlignment="1">
      <alignment horizontal="center" vertical="center" wrapText="1"/>
    </xf>
    <xf numFmtId="0" fontId="7" fillId="2" borderId="29" xfId="1" applyFont="1" applyFill="1" applyBorder="1" applyAlignment="1">
      <alignment horizontal="left" vertical="center"/>
    </xf>
    <xf numFmtId="0" fontId="7" fillId="2" borderId="30" xfId="1" applyFont="1" applyFill="1" applyBorder="1" applyAlignment="1">
      <alignment horizontal="left" vertical="center"/>
    </xf>
    <xf numFmtId="0" fontId="7" fillId="2" borderId="31" xfId="1" applyFont="1" applyFill="1" applyBorder="1" applyAlignment="1">
      <alignment horizontal="left" vertical="center"/>
    </xf>
    <xf numFmtId="0" fontId="8" fillId="6" borderId="23" xfId="1" applyFont="1" applyFill="1" applyBorder="1" applyAlignment="1">
      <alignment horizontal="center" vertical="center"/>
    </xf>
    <xf numFmtId="0" fontId="8" fillId="6" borderId="5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/>
    </xf>
    <xf numFmtId="0" fontId="7" fillId="2" borderId="4" xfId="1" applyFont="1" applyFill="1" applyBorder="1" applyAlignment="1">
      <alignment horizontal="left" vertical="center"/>
    </xf>
  </cellXfs>
  <cellStyles count="4">
    <cellStyle name="Comma 2" xfId="3" xr:uid="{23E4A4DB-00E3-4CF0-9516-6BD865E4D26F}"/>
    <cellStyle name="Normal" xfId="0" builtinId="0"/>
    <cellStyle name="Normal 2" xfId="1" xr:uid="{288FC9A1-AC17-4DD6-A972-9834BA9364E9}"/>
    <cellStyle name="Percent 2" xfId="2" xr:uid="{06C86B30-85F6-400D-AB17-4F3C896FD622}"/>
  </cellStyles>
  <dxfs count="0"/>
  <tableStyles count="0" defaultTableStyle="TableStyleMedium2" defaultPivotStyle="PivotStyleLight16"/>
  <colors>
    <mruColors>
      <color rgb="FF385723"/>
      <color rgb="FF1F4E78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56D02-1CB8-4167-8CC3-BE4E23FA9EE3}">
  <sheetPr>
    <tabColor rgb="FF1F4E78"/>
    <pageSetUpPr autoPageBreaks="0" fitToPage="1"/>
  </sheetPr>
  <dimension ref="A1:AO46"/>
  <sheetViews>
    <sheetView showGridLines="0" tabSelected="1" topLeftCell="C12" zoomScale="70" zoomScaleNormal="70" zoomScaleSheetLayoutView="80" zoomScalePageLayoutView="40" workbookViewId="0">
      <selection activeCell="C18" sqref="C18"/>
    </sheetView>
  </sheetViews>
  <sheetFormatPr defaultColWidth="9.08984375" defaultRowHeight="15" customHeight="1" x14ac:dyDescent="0.35"/>
  <cols>
    <col min="1" max="1" width="1.90625" style="2" customWidth="1"/>
    <col min="2" max="2" width="7.90625" style="2" customWidth="1"/>
    <col min="3" max="3" width="1.90625" style="3" customWidth="1"/>
    <col min="4" max="6" width="5.90625" style="4" customWidth="1"/>
    <col min="7" max="7" width="40.81640625" style="4" customWidth="1"/>
    <col min="8" max="8" width="30.81640625" style="2" customWidth="1"/>
    <col min="9" max="10" width="5.81640625" style="2" customWidth="1"/>
    <col min="11" max="14" width="15.81640625" style="2" customWidth="1"/>
    <col min="15" max="15" width="60.81640625" style="2" customWidth="1"/>
    <col min="16" max="16384" width="9.08984375" style="2"/>
  </cols>
  <sheetData>
    <row r="1" spans="1:41" ht="9" customHeight="1" x14ac:dyDescent="0.35"/>
    <row r="2" spans="1:41" s="7" customFormat="1" ht="20.149999999999999" customHeight="1" x14ac:dyDescent="0.35">
      <c r="A2" s="5"/>
      <c r="B2" s="6" t="s">
        <v>36</v>
      </c>
      <c r="D2" s="8"/>
      <c r="E2" s="8"/>
      <c r="G2" s="8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</row>
    <row r="3" spans="1:41" ht="15" customHeight="1" x14ac:dyDescent="0.35">
      <c r="B3" s="9" t="s">
        <v>77</v>
      </c>
      <c r="C3" s="10"/>
      <c r="D3" s="9"/>
      <c r="E3" s="9"/>
      <c r="F3" s="2"/>
      <c r="G3" s="11"/>
    </row>
    <row r="4" spans="1:41" ht="15" customHeight="1" x14ac:dyDescent="0.35">
      <c r="B4" s="63" t="s">
        <v>37</v>
      </c>
      <c r="C4" s="64"/>
      <c r="D4" s="65"/>
      <c r="E4" s="65"/>
      <c r="F4" s="66"/>
      <c r="G4" s="65"/>
    </row>
    <row r="5" spans="1:41" s="22" customFormat="1" ht="15" customHeight="1" x14ac:dyDescent="0.35">
      <c r="B5" s="67" t="s">
        <v>0</v>
      </c>
      <c r="C5" s="68"/>
      <c r="D5" s="69"/>
      <c r="E5" s="69"/>
      <c r="F5" s="70"/>
      <c r="G5" s="71"/>
      <c r="H5" s="72"/>
      <c r="Q5" s="23"/>
    </row>
    <row r="6" spans="1:41" ht="15" customHeight="1" x14ac:dyDescent="0.35">
      <c r="B6" s="231" t="s">
        <v>1</v>
      </c>
      <c r="C6" s="234" t="s">
        <v>2</v>
      </c>
      <c r="D6" s="235"/>
      <c r="E6" s="235"/>
      <c r="F6" s="235"/>
      <c r="G6" s="236"/>
      <c r="H6" s="243" t="s">
        <v>3</v>
      </c>
      <c r="I6" s="246" t="s">
        <v>4</v>
      </c>
      <c r="J6" s="247"/>
      <c r="K6" s="219" t="s">
        <v>5</v>
      </c>
      <c r="L6" s="220"/>
      <c r="M6" s="220"/>
      <c r="N6" s="220"/>
      <c r="O6" s="228" t="s">
        <v>6</v>
      </c>
    </row>
    <row r="7" spans="1:41" ht="15" customHeight="1" x14ac:dyDescent="0.35">
      <c r="B7" s="232"/>
      <c r="C7" s="237"/>
      <c r="D7" s="238"/>
      <c r="E7" s="238"/>
      <c r="F7" s="238"/>
      <c r="G7" s="239"/>
      <c r="H7" s="244"/>
      <c r="I7" s="248"/>
      <c r="J7" s="249"/>
      <c r="K7" s="221"/>
      <c r="L7" s="222"/>
      <c r="M7" s="222"/>
      <c r="N7" s="222"/>
      <c r="O7" s="229"/>
    </row>
    <row r="8" spans="1:41" ht="27.9" customHeight="1" x14ac:dyDescent="0.35">
      <c r="B8" s="232"/>
      <c r="C8" s="237"/>
      <c r="D8" s="238"/>
      <c r="E8" s="238"/>
      <c r="F8" s="238"/>
      <c r="G8" s="239"/>
      <c r="H8" s="244"/>
      <c r="I8" s="248"/>
      <c r="J8" s="249"/>
      <c r="K8" s="225" t="s">
        <v>7</v>
      </c>
      <c r="L8" s="226"/>
      <c r="M8" s="223" t="s">
        <v>8</v>
      </c>
      <c r="N8" s="224"/>
      <c r="O8" s="229"/>
    </row>
    <row r="9" spans="1:41" ht="12.9" customHeight="1" x14ac:dyDescent="0.35">
      <c r="B9" s="233"/>
      <c r="C9" s="240"/>
      <c r="D9" s="241"/>
      <c r="E9" s="241"/>
      <c r="F9" s="241"/>
      <c r="G9" s="242"/>
      <c r="H9" s="245"/>
      <c r="I9" s="250"/>
      <c r="J9" s="251"/>
      <c r="K9" s="12" t="s">
        <v>9</v>
      </c>
      <c r="L9" s="12" t="s">
        <v>10</v>
      </c>
      <c r="M9" s="208" t="s">
        <v>9</v>
      </c>
      <c r="N9" s="208" t="s">
        <v>10</v>
      </c>
      <c r="O9" s="229"/>
    </row>
    <row r="10" spans="1:41" ht="15" customHeight="1" x14ac:dyDescent="0.35">
      <c r="B10" s="233"/>
      <c r="C10" s="240"/>
      <c r="D10" s="241"/>
      <c r="E10" s="241"/>
      <c r="F10" s="241"/>
      <c r="G10" s="242"/>
      <c r="H10" s="245"/>
      <c r="I10" s="250"/>
      <c r="J10" s="251"/>
      <c r="K10" s="13" t="s">
        <v>11</v>
      </c>
      <c r="L10" s="13" t="s">
        <v>12</v>
      </c>
      <c r="M10" s="209" t="s">
        <v>11</v>
      </c>
      <c r="N10" s="209" t="s">
        <v>12</v>
      </c>
      <c r="O10" s="230"/>
    </row>
    <row r="11" spans="1:41" ht="14" customHeight="1" x14ac:dyDescent="0.35">
      <c r="B11" s="80" t="s">
        <v>13</v>
      </c>
      <c r="C11" s="227" t="s">
        <v>38</v>
      </c>
      <c r="D11" s="227"/>
      <c r="E11" s="227"/>
      <c r="F11" s="227"/>
      <c r="G11" s="227"/>
      <c r="H11" s="80"/>
      <c r="I11" s="143"/>
      <c r="J11" s="144"/>
      <c r="K11" s="82"/>
      <c r="L11" s="83"/>
      <c r="M11" s="83"/>
      <c r="N11" s="83"/>
      <c r="O11" s="81"/>
    </row>
    <row r="12" spans="1:41" ht="14" customHeight="1" x14ac:dyDescent="0.35">
      <c r="B12" s="84">
        <v>1.1000000000000001</v>
      </c>
      <c r="C12" s="85" t="s">
        <v>14</v>
      </c>
      <c r="D12" s="85"/>
      <c r="E12" s="85"/>
      <c r="F12" s="85"/>
      <c r="G12" s="86"/>
      <c r="H12" s="87" t="s">
        <v>15</v>
      </c>
      <c r="I12" s="145">
        <v>1</v>
      </c>
      <c r="J12" s="146" t="s">
        <v>16</v>
      </c>
      <c r="K12" s="88">
        <v>0</v>
      </c>
      <c r="L12" s="88">
        <v>0</v>
      </c>
      <c r="M12" s="88"/>
      <c r="N12" s="88">
        <v>0</v>
      </c>
      <c r="O12" s="46"/>
    </row>
    <row r="13" spans="1:41" ht="14" customHeight="1" x14ac:dyDescent="0.35">
      <c r="B13" s="84">
        <v>1.2</v>
      </c>
      <c r="C13" s="85" t="s">
        <v>17</v>
      </c>
      <c r="D13" s="85"/>
      <c r="E13" s="85"/>
      <c r="F13" s="85"/>
      <c r="G13" s="86"/>
      <c r="H13" s="87" t="s">
        <v>18</v>
      </c>
      <c r="I13" s="145">
        <v>1</v>
      </c>
      <c r="J13" s="146" t="s">
        <v>16</v>
      </c>
      <c r="K13" s="88">
        <v>0</v>
      </c>
      <c r="L13" s="88">
        <v>0</v>
      </c>
      <c r="M13" s="88"/>
      <c r="N13" s="88">
        <v>0</v>
      </c>
      <c r="O13" s="46"/>
    </row>
    <row r="14" spans="1:41" ht="14" customHeight="1" x14ac:dyDescent="0.35">
      <c r="B14" s="84">
        <v>1.3</v>
      </c>
      <c r="C14" s="85" t="s">
        <v>19</v>
      </c>
      <c r="D14" s="85"/>
      <c r="E14" s="85"/>
      <c r="F14" s="85"/>
      <c r="G14" s="86"/>
      <c r="H14" s="87" t="s">
        <v>20</v>
      </c>
      <c r="I14" s="145">
        <v>1</v>
      </c>
      <c r="J14" s="146" t="s">
        <v>16</v>
      </c>
      <c r="K14" s="88">
        <v>0</v>
      </c>
      <c r="L14" s="88">
        <v>0</v>
      </c>
      <c r="M14" s="88"/>
      <c r="N14" s="88">
        <v>0</v>
      </c>
      <c r="O14" s="46"/>
    </row>
    <row r="15" spans="1:41" ht="14" customHeight="1" x14ac:dyDescent="0.35">
      <c r="B15" s="84">
        <v>1.4</v>
      </c>
      <c r="C15" s="116" t="s">
        <v>21</v>
      </c>
      <c r="D15" s="42"/>
      <c r="E15" s="42"/>
      <c r="F15" s="42"/>
      <c r="G15" s="43"/>
      <c r="H15" s="87" t="s">
        <v>22</v>
      </c>
      <c r="I15" s="145">
        <v>1</v>
      </c>
      <c r="J15" s="146" t="s">
        <v>16</v>
      </c>
      <c r="K15" s="88">
        <v>0</v>
      </c>
      <c r="L15" s="88">
        <v>0</v>
      </c>
      <c r="M15" s="88"/>
      <c r="N15" s="88">
        <v>0</v>
      </c>
      <c r="O15" s="46"/>
    </row>
    <row r="16" spans="1:41" ht="14" customHeight="1" x14ac:dyDescent="0.35">
      <c r="B16" s="84">
        <v>1.5</v>
      </c>
      <c r="C16" s="44" t="s">
        <v>23</v>
      </c>
      <c r="D16" s="42"/>
      <c r="E16" s="42"/>
      <c r="F16" s="42"/>
      <c r="G16" s="43"/>
      <c r="H16" s="87" t="s">
        <v>24</v>
      </c>
      <c r="I16" s="145">
        <v>1</v>
      </c>
      <c r="J16" s="146" t="s">
        <v>16</v>
      </c>
      <c r="K16" s="88">
        <v>0</v>
      </c>
      <c r="L16" s="88">
        <v>0</v>
      </c>
      <c r="M16" s="88"/>
      <c r="N16" s="88">
        <v>0</v>
      </c>
      <c r="O16" s="46"/>
    </row>
    <row r="17" spans="2:15" ht="14" customHeight="1" x14ac:dyDescent="0.35">
      <c r="B17" s="84">
        <v>1.6</v>
      </c>
      <c r="C17" s="44" t="s">
        <v>25</v>
      </c>
      <c r="D17" s="42"/>
      <c r="E17" s="42"/>
      <c r="F17" s="42"/>
      <c r="G17" s="43"/>
      <c r="H17" s="87" t="s">
        <v>26</v>
      </c>
      <c r="I17" s="145">
        <v>1</v>
      </c>
      <c r="J17" s="146" t="s">
        <v>16</v>
      </c>
      <c r="K17" s="88">
        <v>0</v>
      </c>
      <c r="L17" s="88">
        <v>0</v>
      </c>
      <c r="M17" s="88"/>
      <c r="N17" s="88">
        <v>0</v>
      </c>
      <c r="O17" s="47"/>
    </row>
    <row r="18" spans="2:15" ht="14" customHeight="1" x14ac:dyDescent="0.35">
      <c r="B18" s="84">
        <v>1.7</v>
      </c>
      <c r="C18" s="116" t="s">
        <v>27</v>
      </c>
      <c r="D18" s="42"/>
      <c r="E18" s="42"/>
      <c r="F18" s="42"/>
      <c r="G18" s="43"/>
      <c r="H18" s="87" t="s">
        <v>28</v>
      </c>
      <c r="I18" s="145">
        <v>1</v>
      </c>
      <c r="J18" s="146" t="s">
        <v>16</v>
      </c>
      <c r="K18" s="88">
        <v>0</v>
      </c>
      <c r="L18" s="88">
        <v>0</v>
      </c>
      <c r="M18" s="88"/>
      <c r="N18" s="88">
        <v>0</v>
      </c>
      <c r="O18" s="47"/>
    </row>
    <row r="19" spans="2:15" ht="14" customHeight="1" x14ac:dyDescent="0.35">
      <c r="B19" s="89"/>
      <c r="C19" s="117"/>
      <c r="D19" s="118"/>
      <c r="E19" s="118"/>
      <c r="F19" s="118"/>
      <c r="G19" s="119"/>
      <c r="H19" s="91"/>
      <c r="I19" s="147"/>
      <c r="J19" s="148"/>
      <c r="K19" s="92"/>
      <c r="L19" s="92"/>
      <c r="M19" s="92"/>
      <c r="N19" s="92"/>
      <c r="O19" s="93"/>
    </row>
    <row r="20" spans="2:15" ht="14" customHeight="1" x14ac:dyDescent="0.35">
      <c r="B20" s="84" t="s">
        <v>40</v>
      </c>
      <c r="C20" s="120" t="s">
        <v>45</v>
      </c>
      <c r="D20" s="121"/>
      <c r="E20" s="121"/>
      <c r="F20" s="121"/>
      <c r="G20" s="122"/>
      <c r="H20" s="94"/>
      <c r="I20" s="145">
        <v>1</v>
      </c>
      <c r="J20" s="146" t="s">
        <v>30</v>
      </c>
      <c r="K20" s="88">
        <v>0</v>
      </c>
      <c r="L20" s="88">
        <f>$I20*K20</f>
        <v>0</v>
      </c>
      <c r="M20" s="88"/>
      <c r="N20" s="88">
        <v>0</v>
      </c>
      <c r="O20" s="50" t="s">
        <v>31</v>
      </c>
    </row>
    <row r="21" spans="2:15" ht="14" customHeight="1" x14ac:dyDescent="0.35">
      <c r="B21" s="84" t="s">
        <v>41</v>
      </c>
      <c r="C21" s="120" t="s">
        <v>46</v>
      </c>
      <c r="D21" s="121"/>
      <c r="E21" s="121"/>
      <c r="F21" s="121"/>
      <c r="G21" s="122"/>
      <c r="H21" s="94"/>
      <c r="I21" s="145">
        <v>1</v>
      </c>
      <c r="J21" s="146" t="s">
        <v>30</v>
      </c>
      <c r="K21" s="88">
        <v>0</v>
      </c>
      <c r="L21" s="88">
        <f>$I21*K21</f>
        <v>0</v>
      </c>
      <c r="M21" s="88"/>
      <c r="N21" s="88">
        <v>0</v>
      </c>
      <c r="O21" s="50" t="s">
        <v>32</v>
      </c>
    </row>
    <row r="22" spans="2:15" ht="14" customHeight="1" x14ac:dyDescent="0.35">
      <c r="B22" s="84" t="s">
        <v>42</v>
      </c>
      <c r="C22" s="120" t="s">
        <v>47</v>
      </c>
      <c r="D22" s="121"/>
      <c r="E22" s="121"/>
      <c r="F22" s="121"/>
      <c r="G22" s="122"/>
      <c r="H22" s="94"/>
      <c r="I22" s="145">
        <v>1</v>
      </c>
      <c r="J22" s="146" t="s">
        <v>30</v>
      </c>
      <c r="K22" s="88">
        <v>0</v>
      </c>
      <c r="L22" s="88">
        <f t="shared" ref="L22:L23" si="0">$I22*K22</f>
        <v>0</v>
      </c>
      <c r="M22" s="88"/>
      <c r="N22" s="88">
        <v>0</v>
      </c>
      <c r="O22" s="50" t="s">
        <v>33</v>
      </c>
    </row>
    <row r="23" spans="2:15" ht="14" customHeight="1" x14ac:dyDescent="0.35">
      <c r="B23" s="84" t="s">
        <v>43</v>
      </c>
      <c r="C23" s="120" t="s">
        <v>48</v>
      </c>
      <c r="D23" s="121"/>
      <c r="E23" s="121"/>
      <c r="F23" s="121"/>
      <c r="G23" s="122"/>
      <c r="H23" s="94"/>
      <c r="I23" s="145">
        <v>1</v>
      </c>
      <c r="J23" s="146" t="s">
        <v>30</v>
      </c>
      <c r="K23" s="88">
        <v>0</v>
      </c>
      <c r="L23" s="88">
        <f t="shared" si="0"/>
        <v>0</v>
      </c>
      <c r="M23" s="88"/>
      <c r="N23" s="88">
        <v>0</v>
      </c>
      <c r="O23" s="95" t="s">
        <v>39</v>
      </c>
    </row>
    <row r="24" spans="2:15" ht="14" customHeight="1" x14ac:dyDescent="0.35">
      <c r="B24" s="96"/>
      <c r="C24" s="123" t="s">
        <v>61</v>
      </c>
      <c r="D24" s="124"/>
      <c r="E24" s="124"/>
      <c r="F24" s="124"/>
      <c r="G24" s="125"/>
      <c r="H24" s="108"/>
      <c r="I24" s="149"/>
      <c r="J24" s="150"/>
      <c r="K24" s="51"/>
      <c r="L24" s="97">
        <f>SUM(L12:L18,L20)</f>
        <v>0</v>
      </c>
      <c r="M24" s="97"/>
      <c r="N24" s="97">
        <f>SUM(N12:N18,N20)</f>
        <v>0</v>
      </c>
      <c r="O24" s="51"/>
    </row>
    <row r="25" spans="2:15" ht="14" customHeight="1" x14ac:dyDescent="0.35">
      <c r="B25" s="98"/>
      <c r="C25" s="126" t="s">
        <v>62</v>
      </c>
      <c r="D25" s="127"/>
      <c r="E25" s="127"/>
      <c r="F25" s="127"/>
      <c r="G25" s="128"/>
      <c r="H25" s="110"/>
      <c r="I25" s="151"/>
      <c r="J25" s="152"/>
      <c r="K25" s="52"/>
      <c r="L25" s="99">
        <f>SUM(L12:L18,L21)</f>
        <v>0</v>
      </c>
      <c r="M25" s="99"/>
      <c r="N25" s="99">
        <f>SUM(N12:N18,N21)</f>
        <v>0</v>
      </c>
      <c r="O25" s="99"/>
    </row>
    <row r="26" spans="2:15" ht="14" customHeight="1" x14ac:dyDescent="0.35">
      <c r="B26" s="100"/>
      <c r="C26" s="129" t="s">
        <v>63</v>
      </c>
      <c r="D26" s="130"/>
      <c r="E26" s="130"/>
      <c r="F26" s="130"/>
      <c r="G26" s="131"/>
      <c r="H26" s="111"/>
      <c r="I26" s="153"/>
      <c r="J26" s="154"/>
      <c r="K26" s="53"/>
      <c r="L26" s="101">
        <f>SUM(L12:L18,L22)</f>
        <v>0</v>
      </c>
      <c r="M26" s="101"/>
      <c r="N26" s="101">
        <f>SUM(N12:N18,N22)</f>
        <v>0</v>
      </c>
      <c r="O26" s="53"/>
    </row>
    <row r="27" spans="2:15" ht="14" customHeight="1" x14ac:dyDescent="0.35">
      <c r="B27" s="102"/>
      <c r="C27" s="132" t="s">
        <v>64</v>
      </c>
      <c r="D27" s="133"/>
      <c r="E27" s="133"/>
      <c r="F27" s="133"/>
      <c r="G27" s="134"/>
      <c r="H27" s="112"/>
      <c r="I27" s="155"/>
      <c r="J27" s="156"/>
      <c r="K27" s="54"/>
      <c r="L27" s="48">
        <f>SUM(L12:L18,L23)</f>
        <v>0</v>
      </c>
      <c r="M27" s="48"/>
      <c r="N27" s="48">
        <f>SUM(N12:N18,N23)</f>
        <v>0</v>
      </c>
      <c r="O27" s="54" t="s">
        <v>44</v>
      </c>
    </row>
    <row r="28" spans="2:15" ht="14" customHeight="1" x14ac:dyDescent="0.35">
      <c r="B28" s="89"/>
      <c r="C28" s="113"/>
      <c r="D28" s="114"/>
      <c r="E28" s="114"/>
      <c r="F28" s="114"/>
      <c r="G28" s="115"/>
      <c r="H28" s="103"/>
      <c r="I28" s="157"/>
      <c r="J28" s="158"/>
      <c r="K28" s="90"/>
      <c r="L28" s="104"/>
      <c r="M28" s="104"/>
      <c r="N28" s="104"/>
      <c r="O28" s="90"/>
    </row>
    <row r="29" spans="2:15" ht="14" customHeight="1" x14ac:dyDescent="0.35">
      <c r="B29" s="105" t="s">
        <v>56</v>
      </c>
      <c r="C29" s="216" t="s">
        <v>34</v>
      </c>
      <c r="D29" s="217"/>
      <c r="E29" s="217"/>
      <c r="F29" s="217"/>
      <c r="G29" s="218"/>
      <c r="H29" s="105"/>
      <c r="I29" s="159"/>
      <c r="J29" s="160"/>
      <c r="K29" s="106"/>
      <c r="L29" s="107"/>
      <c r="M29" s="107"/>
      <c r="N29" s="107"/>
      <c r="O29" s="49" t="s">
        <v>71</v>
      </c>
    </row>
    <row r="30" spans="2:15" ht="14" customHeight="1" x14ac:dyDescent="0.35">
      <c r="B30" s="84">
        <v>2.1</v>
      </c>
      <c r="C30" s="116" t="s">
        <v>14</v>
      </c>
      <c r="D30" s="42"/>
      <c r="E30" s="42"/>
      <c r="F30" s="42"/>
      <c r="G30" s="43"/>
      <c r="H30" s="87" t="s">
        <v>15</v>
      </c>
      <c r="I30" s="145">
        <v>1</v>
      </c>
      <c r="J30" s="146" t="s">
        <v>16</v>
      </c>
      <c r="K30" s="88">
        <v>0</v>
      </c>
      <c r="L30" s="88">
        <v>0</v>
      </c>
      <c r="M30" s="88"/>
      <c r="N30" s="88">
        <v>0</v>
      </c>
      <c r="O30" s="214" t="s">
        <v>80</v>
      </c>
    </row>
    <row r="31" spans="2:15" ht="14" customHeight="1" x14ac:dyDescent="0.35">
      <c r="B31" s="84">
        <v>2.2000000000000002</v>
      </c>
      <c r="C31" s="116" t="s">
        <v>17</v>
      </c>
      <c r="D31" s="42"/>
      <c r="E31" s="42"/>
      <c r="F31" s="42"/>
      <c r="G31" s="43"/>
      <c r="H31" s="87" t="s">
        <v>18</v>
      </c>
      <c r="I31" s="145">
        <v>1</v>
      </c>
      <c r="J31" s="146" t="s">
        <v>16</v>
      </c>
      <c r="K31" s="88">
        <v>0</v>
      </c>
      <c r="L31" s="88">
        <v>0</v>
      </c>
      <c r="M31" s="88"/>
      <c r="N31" s="88">
        <v>0</v>
      </c>
      <c r="O31" s="46"/>
    </row>
    <row r="32" spans="2:15" ht="14" customHeight="1" x14ac:dyDescent="0.35">
      <c r="B32" s="84">
        <v>2.2999999999999998</v>
      </c>
      <c r="C32" s="116" t="s">
        <v>19</v>
      </c>
      <c r="D32" s="42"/>
      <c r="E32" s="42"/>
      <c r="F32" s="42"/>
      <c r="G32" s="43"/>
      <c r="H32" s="87" t="s">
        <v>20</v>
      </c>
      <c r="I32" s="145">
        <v>1</v>
      </c>
      <c r="J32" s="146" t="s">
        <v>16</v>
      </c>
      <c r="K32" s="88">
        <v>0</v>
      </c>
      <c r="L32" s="88">
        <v>0</v>
      </c>
      <c r="M32" s="88"/>
      <c r="N32" s="88">
        <v>0</v>
      </c>
      <c r="O32" s="46"/>
    </row>
    <row r="33" spans="2:15" ht="14" customHeight="1" x14ac:dyDescent="0.35">
      <c r="B33" s="84">
        <v>2.4</v>
      </c>
      <c r="C33" s="116" t="s">
        <v>21</v>
      </c>
      <c r="D33" s="42"/>
      <c r="E33" s="42"/>
      <c r="F33" s="42"/>
      <c r="G33" s="43"/>
      <c r="H33" s="87" t="s">
        <v>22</v>
      </c>
      <c r="I33" s="145">
        <v>1</v>
      </c>
      <c r="J33" s="146" t="s">
        <v>16</v>
      </c>
      <c r="K33" s="88">
        <v>0</v>
      </c>
      <c r="L33" s="88">
        <v>0</v>
      </c>
      <c r="M33" s="88"/>
      <c r="N33" s="88">
        <v>0</v>
      </c>
      <c r="O33" s="46"/>
    </row>
    <row r="34" spans="2:15" ht="14" customHeight="1" x14ac:dyDescent="0.35">
      <c r="B34" s="84">
        <v>2.5</v>
      </c>
      <c r="C34" s="44" t="s">
        <v>23</v>
      </c>
      <c r="D34" s="42"/>
      <c r="E34" s="42"/>
      <c r="F34" s="42"/>
      <c r="G34" s="43"/>
      <c r="H34" s="87" t="s">
        <v>24</v>
      </c>
      <c r="I34" s="145">
        <v>1</v>
      </c>
      <c r="J34" s="146" t="s">
        <v>16</v>
      </c>
      <c r="K34" s="88">
        <v>0</v>
      </c>
      <c r="L34" s="88">
        <v>0</v>
      </c>
      <c r="M34" s="88"/>
      <c r="N34" s="88">
        <v>0</v>
      </c>
      <c r="O34" s="46"/>
    </row>
    <row r="35" spans="2:15" ht="14" customHeight="1" x14ac:dyDescent="0.35">
      <c r="B35" s="84">
        <v>2.6</v>
      </c>
      <c r="C35" s="44" t="s">
        <v>25</v>
      </c>
      <c r="D35" s="42"/>
      <c r="E35" s="42"/>
      <c r="F35" s="42"/>
      <c r="G35" s="43"/>
      <c r="H35" s="87" t="s">
        <v>26</v>
      </c>
      <c r="I35" s="145">
        <v>1</v>
      </c>
      <c r="J35" s="146" t="s">
        <v>16</v>
      </c>
      <c r="K35" s="88">
        <v>0</v>
      </c>
      <c r="L35" s="88">
        <v>0</v>
      </c>
      <c r="M35" s="88"/>
      <c r="N35" s="88">
        <v>0</v>
      </c>
      <c r="O35" s="47"/>
    </row>
    <row r="36" spans="2:15" ht="14" customHeight="1" x14ac:dyDescent="0.35">
      <c r="B36" s="84">
        <v>2.7</v>
      </c>
      <c r="C36" s="116" t="s">
        <v>27</v>
      </c>
      <c r="D36" s="42"/>
      <c r="E36" s="42"/>
      <c r="F36" s="42"/>
      <c r="G36" s="43"/>
      <c r="H36" s="87" t="s">
        <v>28</v>
      </c>
      <c r="I36" s="145">
        <v>1</v>
      </c>
      <c r="J36" s="146" t="s">
        <v>16</v>
      </c>
      <c r="K36" s="88">
        <v>0</v>
      </c>
      <c r="L36" s="88">
        <v>0</v>
      </c>
      <c r="M36" s="88"/>
      <c r="N36" s="88">
        <v>0</v>
      </c>
      <c r="O36" s="47"/>
    </row>
    <row r="37" spans="2:15" ht="14" customHeight="1" x14ac:dyDescent="0.35">
      <c r="B37" s="135"/>
      <c r="C37" s="136" t="s">
        <v>65</v>
      </c>
      <c r="D37" s="137"/>
      <c r="E37" s="137"/>
      <c r="F37" s="137"/>
      <c r="G37" s="138"/>
      <c r="H37" s="139"/>
      <c r="I37" s="161"/>
      <c r="J37" s="162"/>
      <c r="K37" s="140"/>
      <c r="L37" s="141">
        <f>SUM(L30:L36)</f>
        <v>0</v>
      </c>
      <c r="M37" s="141"/>
      <c r="N37" s="141">
        <f>SUM(N30:N36)</f>
        <v>0</v>
      </c>
      <c r="O37" s="140"/>
    </row>
    <row r="38" spans="2:15" ht="14" customHeight="1" x14ac:dyDescent="0.35">
      <c r="B38" s="84"/>
      <c r="C38" s="116"/>
      <c r="D38" s="42"/>
      <c r="E38" s="42"/>
      <c r="F38" s="42"/>
      <c r="G38" s="43"/>
      <c r="H38" s="87"/>
      <c r="I38" s="145"/>
      <c r="J38" s="146"/>
      <c r="K38" s="88"/>
      <c r="L38" s="88"/>
      <c r="M38" s="88"/>
      <c r="N38" s="88"/>
      <c r="O38" s="47"/>
    </row>
    <row r="39" spans="2:15" ht="14" customHeight="1" x14ac:dyDescent="0.35">
      <c r="B39" s="96"/>
      <c r="C39" s="109" t="s">
        <v>49</v>
      </c>
      <c r="D39" s="109"/>
      <c r="E39" s="109"/>
      <c r="F39" s="109"/>
      <c r="G39" s="109"/>
      <c r="H39" s="109"/>
      <c r="I39" s="123"/>
      <c r="J39" s="188"/>
      <c r="K39" s="51"/>
      <c r="L39" s="97">
        <f>SUM(L24,L37)</f>
        <v>0</v>
      </c>
      <c r="M39" s="97"/>
      <c r="N39" s="97">
        <f>SUM(N24,N37)</f>
        <v>0</v>
      </c>
      <c r="O39" s="51"/>
    </row>
    <row r="40" spans="2:15" ht="14" customHeight="1" x14ac:dyDescent="0.35">
      <c r="B40" s="98"/>
      <c r="C40" s="110" t="s">
        <v>50</v>
      </c>
      <c r="D40" s="110"/>
      <c r="E40" s="110"/>
      <c r="F40" s="110"/>
      <c r="G40" s="110"/>
      <c r="H40" s="110"/>
      <c r="I40" s="126"/>
      <c r="J40" s="128"/>
      <c r="K40" s="52"/>
      <c r="L40" s="99">
        <f>SUM(L25,L37)</f>
        <v>0</v>
      </c>
      <c r="M40" s="99"/>
      <c r="N40" s="99">
        <f>SUM(N25,N37)</f>
        <v>0</v>
      </c>
      <c r="O40" s="99"/>
    </row>
    <row r="41" spans="2:15" ht="14" customHeight="1" x14ac:dyDescent="0.35">
      <c r="B41" s="100"/>
      <c r="C41" s="111" t="s">
        <v>51</v>
      </c>
      <c r="D41" s="111"/>
      <c r="E41" s="111"/>
      <c r="F41" s="111"/>
      <c r="G41" s="111"/>
      <c r="H41" s="111"/>
      <c r="I41" s="129"/>
      <c r="J41" s="131"/>
      <c r="K41" s="53"/>
      <c r="L41" s="101">
        <f>SUM(L26,L37)</f>
        <v>0</v>
      </c>
      <c r="M41" s="101"/>
      <c r="N41" s="101">
        <f>SUM(N26,N37)</f>
        <v>0</v>
      </c>
      <c r="O41" s="53"/>
    </row>
    <row r="42" spans="2:15" ht="14" customHeight="1" x14ac:dyDescent="0.35">
      <c r="B42" s="102"/>
      <c r="C42" s="112" t="s">
        <v>52</v>
      </c>
      <c r="D42" s="112"/>
      <c r="E42" s="112"/>
      <c r="F42" s="112"/>
      <c r="G42" s="112"/>
      <c r="H42" s="112"/>
      <c r="I42" s="132"/>
      <c r="J42" s="134"/>
      <c r="K42" s="54"/>
      <c r="L42" s="48">
        <f>SUM(L27,L37)</f>
        <v>0</v>
      </c>
      <c r="M42" s="48"/>
      <c r="N42" s="48">
        <f>SUM(N27,N37)</f>
        <v>0</v>
      </c>
      <c r="O42" s="54"/>
    </row>
    <row r="43" spans="2:15" ht="13" x14ac:dyDescent="0.35">
      <c r="B43" s="56"/>
      <c r="C43" s="41"/>
      <c r="D43" s="41"/>
      <c r="E43" s="41"/>
      <c r="F43" s="41"/>
      <c r="G43" s="57"/>
      <c r="H43" s="58"/>
      <c r="I43" s="59"/>
      <c r="J43" s="60"/>
      <c r="K43" s="61"/>
      <c r="L43" s="61"/>
      <c r="M43" s="61"/>
      <c r="N43" s="61"/>
      <c r="O43" s="62"/>
    </row>
    <row r="44" spans="2:15" ht="15" customHeight="1" x14ac:dyDescent="0.35">
      <c r="B44" s="207" t="s">
        <v>79</v>
      </c>
      <c r="D44" s="207"/>
      <c r="E44" s="207"/>
      <c r="F44" s="207"/>
      <c r="G44" s="207"/>
      <c r="H44" s="207"/>
    </row>
    <row r="45" spans="2:15" ht="15" customHeight="1" x14ac:dyDescent="0.35">
      <c r="B45" s="207" t="s">
        <v>35</v>
      </c>
      <c r="D45" s="207"/>
      <c r="E45" s="207"/>
      <c r="F45" s="207"/>
      <c r="G45" s="207"/>
      <c r="H45" s="207"/>
      <c r="I45" s="207"/>
      <c r="J45" s="207"/>
      <c r="K45" s="207"/>
      <c r="L45" s="207"/>
    </row>
    <row r="46" spans="2:15" ht="15" customHeight="1" x14ac:dyDescent="0.35">
      <c r="C46" s="215"/>
      <c r="D46" s="215"/>
      <c r="E46" s="215"/>
      <c r="F46" s="215"/>
      <c r="G46" s="215"/>
      <c r="H46" s="215"/>
      <c r="I46" s="215"/>
      <c r="J46" s="215"/>
      <c r="K46" s="215"/>
      <c r="L46" s="215"/>
    </row>
  </sheetData>
  <mergeCells count="11">
    <mergeCell ref="O6:O10"/>
    <mergeCell ref="B6:B10"/>
    <mergeCell ref="C6:G10"/>
    <mergeCell ref="H6:H10"/>
    <mergeCell ref="I6:J10"/>
    <mergeCell ref="C46:L46"/>
    <mergeCell ref="C29:G29"/>
    <mergeCell ref="K6:N7"/>
    <mergeCell ref="M8:N8"/>
    <mergeCell ref="K8:L8"/>
    <mergeCell ref="C11:G11"/>
  </mergeCells>
  <phoneticPr fontId="10" type="noConversion"/>
  <printOptions horizontalCentered="1"/>
  <pageMargins left="0.5" right="0.5" top="0.5" bottom="0.5" header="0.2" footer="0.2"/>
  <pageSetup paperSize="9" scale="58" fitToHeight="0" orientation="landscape" verticalDpi="300" r:id="rId1"/>
  <headerFooter>
    <oddHeader>&amp;L&amp;"Arial Black,Regular"&amp;K0070C0HONGSA POWER COMPANY LIMITED&amp;"-,Regular"&amp;K01+000
&amp;"Arial,Regular"&amp;9Mine Management Performance and Commercial Department / Technical Services and Performance Division</oddHeader>
    <oddFooter>&amp;L&amp;"Arial,Regular"&amp;9HPC-TSP-TOR-AUX-26-01-Rev.0_Ancillary Equipment Procurement 2026&amp;C&amp;"Arial,Regular"&amp;9&amp;P of &amp;N&amp;R&amp;"Arial,Regular"&amp;9&amp;D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5561F-0CCB-4C52-A96A-D28B4AB3182A}">
  <sheetPr>
    <tabColor rgb="FF385723"/>
    <pageSetUpPr autoPageBreaks="0" fitToPage="1"/>
  </sheetPr>
  <dimension ref="A1:AL35"/>
  <sheetViews>
    <sheetView showGridLines="0" zoomScale="60" zoomScaleNormal="60" zoomScaleSheetLayoutView="80" zoomScalePageLayoutView="70" workbookViewId="0">
      <selection activeCell="R28" sqref="R28"/>
    </sheetView>
  </sheetViews>
  <sheetFormatPr defaultColWidth="9.08984375" defaultRowHeight="15" customHeight="1" x14ac:dyDescent="0.35"/>
  <cols>
    <col min="1" max="1" width="1.90625" style="2" customWidth="1"/>
    <col min="2" max="2" width="7.90625" style="2" customWidth="1"/>
    <col min="3" max="3" width="1.90625" style="3" customWidth="1"/>
    <col min="4" max="6" width="5.90625" style="4" customWidth="1"/>
    <col min="7" max="7" width="40.81640625" style="4" customWidth="1"/>
    <col min="8" max="8" width="30.81640625" style="2" customWidth="1"/>
    <col min="9" max="10" width="5.81640625" style="2" customWidth="1"/>
    <col min="11" max="14" width="15.81640625" style="2" customWidth="1"/>
    <col min="15" max="15" width="60.81640625" style="2" customWidth="1"/>
    <col min="16" max="16384" width="9.08984375" style="2"/>
  </cols>
  <sheetData>
    <row r="1" spans="1:38" ht="9" customHeight="1" x14ac:dyDescent="0.35"/>
    <row r="2" spans="1:38" s="7" customFormat="1" ht="20.149999999999999" customHeight="1" x14ac:dyDescent="0.35">
      <c r="A2" s="5"/>
      <c r="B2" s="6" t="s">
        <v>53</v>
      </c>
      <c r="D2" s="8"/>
      <c r="E2" s="8"/>
      <c r="G2" s="8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ht="15" customHeight="1" x14ac:dyDescent="0.35">
      <c r="B3" s="9" t="s">
        <v>78</v>
      </c>
      <c r="C3" s="10"/>
      <c r="D3" s="9"/>
      <c r="E3" s="9"/>
      <c r="F3" s="2"/>
      <c r="G3" s="11"/>
    </row>
    <row r="4" spans="1:38" ht="15" customHeight="1" x14ac:dyDescent="0.35">
      <c r="B4" s="63" t="s">
        <v>54</v>
      </c>
      <c r="C4" s="64"/>
      <c r="D4" s="65"/>
      <c r="E4" s="65"/>
      <c r="F4" s="66"/>
      <c r="G4" s="65"/>
    </row>
    <row r="5" spans="1:38" s="22" customFormat="1" ht="15" customHeight="1" x14ac:dyDescent="0.35">
      <c r="B5" s="67" t="s">
        <v>0</v>
      </c>
      <c r="C5" s="68"/>
      <c r="D5" s="69"/>
      <c r="E5" s="69"/>
      <c r="F5" s="70"/>
      <c r="G5" s="71"/>
      <c r="H5" s="72"/>
    </row>
    <row r="6" spans="1:38" ht="15" customHeight="1" x14ac:dyDescent="0.35">
      <c r="B6" s="231" t="s">
        <v>1</v>
      </c>
      <c r="C6" s="234" t="s">
        <v>2</v>
      </c>
      <c r="D6" s="235"/>
      <c r="E6" s="235"/>
      <c r="F6" s="235"/>
      <c r="G6" s="236"/>
      <c r="H6" s="243" t="s">
        <v>3</v>
      </c>
      <c r="I6" s="246" t="s">
        <v>4</v>
      </c>
      <c r="J6" s="247"/>
      <c r="K6" s="219" t="s">
        <v>5</v>
      </c>
      <c r="L6" s="220"/>
      <c r="M6" s="220"/>
      <c r="N6" s="220"/>
      <c r="O6" s="255" t="s">
        <v>6</v>
      </c>
    </row>
    <row r="7" spans="1:38" ht="15" customHeight="1" x14ac:dyDescent="0.35">
      <c r="B7" s="232"/>
      <c r="C7" s="237"/>
      <c r="D7" s="238"/>
      <c r="E7" s="238"/>
      <c r="F7" s="238"/>
      <c r="G7" s="239"/>
      <c r="H7" s="244"/>
      <c r="I7" s="248"/>
      <c r="J7" s="249"/>
      <c r="K7" s="221"/>
      <c r="L7" s="222"/>
      <c r="M7" s="222"/>
      <c r="N7" s="222"/>
      <c r="O7" s="230"/>
    </row>
    <row r="8" spans="1:38" ht="27.9" customHeight="1" x14ac:dyDescent="0.35">
      <c r="B8" s="233"/>
      <c r="C8" s="240"/>
      <c r="D8" s="241"/>
      <c r="E8" s="241"/>
      <c r="F8" s="241"/>
      <c r="G8" s="242"/>
      <c r="H8" s="245"/>
      <c r="I8" s="250"/>
      <c r="J8" s="251"/>
      <c r="K8" s="225" t="s">
        <v>7</v>
      </c>
      <c r="L8" s="226"/>
      <c r="M8" s="223" t="s">
        <v>8</v>
      </c>
      <c r="N8" s="224"/>
      <c r="O8" s="256"/>
    </row>
    <row r="9" spans="1:38" ht="13" x14ac:dyDescent="0.35">
      <c r="B9" s="233"/>
      <c r="C9" s="240"/>
      <c r="D9" s="241"/>
      <c r="E9" s="241"/>
      <c r="F9" s="241"/>
      <c r="G9" s="242"/>
      <c r="H9" s="245"/>
      <c r="I9" s="250"/>
      <c r="J9" s="251"/>
      <c r="K9" s="12" t="s">
        <v>9</v>
      </c>
      <c r="L9" s="12" t="s">
        <v>10</v>
      </c>
      <c r="M9" s="208" t="s">
        <v>9</v>
      </c>
      <c r="N9" s="208" t="s">
        <v>10</v>
      </c>
      <c r="O9" s="256"/>
    </row>
    <row r="10" spans="1:38" ht="15" customHeight="1" x14ac:dyDescent="0.35">
      <c r="B10" s="233"/>
      <c r="C10" s="240"/>
      <c r="D10" s="241"/>
      <c r="E10" s="241"/>
      <c r="F10" s="241"/>
      <c r="G10" s="242"/>
      <c r="H10" s="245"/>
      <c r="I10" s="250"/>
      <c r="J10" s="251"/>
      <c r="K10" s="13" t="s">
        <v>11</v>
      </c>
      <c r="L10" s="13" t="s">
        <v>12</v>
      </c>
      <c r="M10" s="209" t="s">
        <v>11</v>
      </c>
      <c r="N10" s="209" t="s">
        <v>12</v>
      </c>
      <c r="O10" s="256"/>
    </row>
    <row r="11" spans="1:38" ht="14" customHeight="1" x14ac:dyDescent="0.35">
      <c r="B11" s="29" t="s">
        <v>29</v>
      </c>
      <c r="C11" s="257" t="s">
        <v>55</v>
      </c>
      <c r="D11" s="258"/>
      <c r="E11" s="258"/>
      <c r="F11" s="258"/>
      <c r="G11" s="259"/>
      <c r="H11" s="191"/>
      <c r="I11" s="15"/>
      <c r="J11" s="14"/>
      <c r="K11" s="195"/>
      <c r="L11" s="16"/>
      <c r="M11" s="16"/>
      <c r="N11" s="16"/>
      <c r="O11" s="45"/>
    </row>
    <row r="12" spans="1:38" ht="14" customHeight="1" x14ac:dyDescent="0.35">
      <c r="B12" s="38">
        <v>1.1000000000000001</v>
      </c>
      <c r="C12" s="85" t="s">
        <v>17</v>
      </c>
      <c r="D12" s="85"/>
      <c r="E12" s="26"/>
      <c r="F12" s="26"/>
      <c r="G12" s="27"/>
      <c r="H12" s="192" t="s">
        <v>18</v>
      </c>
      <c r="I12" s="163">
        <v>1</v>
      </c>
      <c r="J12" s="164" t="s">
        <v>16</v>
      </c>
      <c r="K12" s="196">
        <v>0</v>
      </c>
      <c r="L12" s="28">
        <v>0</v>
      </c>
      <c r="M12" s="28"/>
      <c r="N12" s="28">
        <v>0</v>
      </c>
      <c r="O12" s="46"/>
    </row>
    <row r="13" spans="1:38" ht="14" customHeight="1" x14ac:dyDescent="0.35">
      <c r="B13" s="38">
        <v>1.2</v>
      </c>
      <c r="C13" s="85" t="s">
        <v>19</v>
      </c>
      <c r="D13" s="85"/>
      <c r="E13" s="26"/>
      <c r="F13" s="26"/>
      <c r="G13" s="27"/>
      <c r="H13" s="192" t="s">
        <v>20</v>
      </c>
      <c r="I13" s="163">
        <v>1</v>
      </c>
      <c r="J13" s="164" t="s">
        <v>16</v>
      </c>
      <c r="K13" s="196">
        <v>0</v>
      </c>
      <c r="L13" s="28">
        <v>0</v>
      </c>
      <c r="M13" s="28"/>
      <c r="N13" s="28">
        <v>0</v>
      </c>
      <c r="O13" s="46"/>
    </row>
    <row r="14" spans="1:38" ht="14" customHeight="1" x14ac:dyDescent="0.35">
      <c r="B14" s="73"/>
      <c r="C14" s="74"/>
      <c r="D14" s="75"/>
      <c r="E14" s="75"/>
      <c r="F14" s="75"/>
      <c r="G14" s="76"/>
      <c r="H14" s="193"/>
      <c r="I14" s="165"/>
      <c r="J14" s="166"/>
      <c r="K14" s="197"/>
      <c r="L14" s="77"/>
      <c r="M14" s="77"/>
      <c r="N14" s="77"/>
      <c r="O14" s="93"/>
    </row>
    <row r="15" spans="1:38" ht="14" customHeight="1" x14ac:dyDescent="0.35">
      <c r="B15" s="30" t="s">
        <v>57</v>
      </c>
      <c r="C15" s="120" t="s">
        <v>45</v>
      </c>
      <c r="D15" s="17"/>
      <c r="E15" s="17"/>
      <c r="F15" s="17"/>
      <c r="G15" s="18"/>
      <c r="H15" s="194"/>
      <c r="I15" s="167">
        <v>1</v>
      </c>
      <c r="J15" s="168" t="s">
        <v>30</v>
      </c>
      <c r="K15" s="198">
        <v>0</v>
      </c>
      <c r="L15" s="1">
        <f>$I15*K15</f>
        <v>0</v>
      </c>
      <c r="M15" s="1"/>
      <c r="N15" s="1">
        <v>0</v>
      </c>
      <c r="O15" s="50" t="s">
        <v>31</v>
      </c>
    </row>
    <row r="16" spans="1:38" ht="14" customHeight="1" x14ac:dyDescent="0.35">
      <c r="B16" s="30" t="s">
        <v>58</v>
      </c>
      <c r="C16" s="120" t="s">
        <v>46</v>
      </c>
      <c r="D16" s="17"/>
      <c r="E16" s="17"/>
      <c r="F16" s="17"/>
      <c r="G16" s="18"/>
      <c r="H16" s="194"/>
      <c r="I16" s="167">
        <v>1</v>
      </c>
      <c r="J16" s="168" t="s">
        <v>30</v>
      </c>
      <c r="K16" s="198">
        <v>0</v>
      </c>
      <c r="L16" s="1">
        <f>$I16*K16</f>
        <v>0</v>
      </c>
      <c r="M16" s="1"/>
      <c r="N16" s="1">
        <v>0</v>
      </c>
      <c r="O16" s="50" t="s">
        <v>32</v>
      </c>
    </row>
    <row r="17" spans="2:15" ht="14" customHeight="1" x14ac:dyDescent="0.35">
      <c r="B17" s="30" t="s">
        <v>59</v>
      </c>
      <c r="C17" s="120" t="s">
        <v>47</v>
      </c>
      <c r="D17" s="17"/>
      <c r="E17" s="17"/>
      <c r="F17" s="17"/>
      <c r="G17" s="18"/>
      <c r="H17" s="194"/>
      <c r="I17" s="167">
        <v>1</v>
      </c>
      <c r="J17" s="168" t="s">
        <v>30</v>
      </c>
      <c r="K17" s="198">
        <v>0</v>
      </c>
      <c r="L17" s="1">
        <f>$I17*K17</f>
        <v>0</v>
      </c>
      <c r="M17" s="1"/>
      <c r="N17" s="1">
        <v>0</v>
      </c>
      <c r="O17" s="50" t="s">
        <v>33</v>
      </c>
    </row>
    <row r="18" spans="2:15" ht="14" customHeight="1" x14ac:dyDescent="0.35">
      <c r="B18" s="30" t="s">
        <v>60</v>
      </c>
      <c r="C18" s="120" t="s">
        <v>48</v>
      </c>
      <c r="D18" s="17"/>
      <c r="E18" s="17"/>
      <c r="F18" s="17"/>
      <c r="G18" s="18"/>
      <c r="H18" s="194"/>
      <c r="I18" s="167">
        <v>1</v>
      </c>
      <c r="J18" s="168" t="s">
        <v>30</v>
      </c>
      <c r="K18" s="198">
        <v>0</v>
      </c>
      <c r="L18" s="1">
        <f>$I18*K18</f>
        <v>0</v>
      </c>
      <c r="M18" s="1"/>
      <c r="N18" s="1">
        <v>0</v>
      </c>
      <c r="O18" s="95" t="s">
        <v>39</v>
      </c>
    </row>
    <row r="19" spans="2:15" ht="14" customHeight="1" x14ac:dyDescent="0.35">
      <c r="B19" s="31"/>
      <c r="C19" s="169" t="s">
        <v>67</v>
      </c>
      <c r="D19" s="170"/>
      <c r="E19" s="170"/>
      <c r="F19" s="170"/>
      <c r="G19" s="170"/>
      <c r="H19" s="170"/>
      <c r="I19" s="169"/>
      <c r="J19" s="171"/>
      <c r="K19" s="199"/>
      <c r="L19" s="19">
        <f>SUM(L12:L13,L15)</f>
        <v>0</v>
      </c>
      <c r="M19" s="19"/>
      <c r="N19" s="19">
        <f>SUM(N12:N13,N15)</f>
        <v>0</v>
      </c>
      <c r="O19" s="51"/>
    </row>
    <row r="20" spans="2:15" ht="14" customHeight="1" x14ac:dyDescent="0.35">
      <c r="B20" s="32"/>
      <c r="C20" s="172" t="s">
        <v>68</v>
      </c>
      <c r="D20" s="173"/>
      <c r="E20" s="173"/>
      <c r="F20" s="173"/>
      <c r="G20" s="173"/>
      <c r="H20" s="173"/>
      <c r="I20" s="172"/>
      <c r="J20" s="174"/>
      <c r="K20" s="200"/>
      <c r="L20" s="20">
        <f>SUM(L12:L13,L16)</f>
        <v>0</v>
      </c>
      <c r="M20" s="20"/>
      <c r="N20" s="20">
        <f>SUM(N12:N13,N16)</f>
        <v>0</v>
      </c>
      <c r="O20" s="52"/>
    </row>
    <row r="21" spans="2:15" ht="14" customHeight="1" x14ac:dyDescent="0.35">
      <c r="B21" s="33"/>
      <c r="C21" s="175" t="s">
        <v>69</v>
      </c>
      <c r="D21" s="176"/>
      <c r="E21" s="176"/>
      <c r="F21" s="176"/>
      <c r="G21" s="176"/>
      <c r="H21" s="176"/>
      <c r="I21" s="175"/>
      <c r="J21" s="177"/>
      <c r="K21" s="201"/>
      <c r="L21" s="21">
        <f>SUM(L12:L13,L17)</f>
        <v>0</v>
      </c>
      <c r="M21" s="21"/>
      <c r="N21" s="21">
        <f>SUM(N12:N13,N17)</f>
        <v>0</v>
      </c>
      <c r="O21" s="53"/>
    </row>
    <row r="22" spans="2:15" ht="14" customHeight="1" x14ac:dyDescent="0.35">
      <c r="B22" s="34"/>
      <c r="C22" s="178" t="s">
        <v>66</v>
      </c>
      <c r="D22" s="179"/>
      <c r="E22" s="179"/>
      <c r="F22" s="179"/>
      <c r="G22" s="179"/>
      <c r="H22" s="179"/>
      <c r="I22" s="178"/>
      <c r="J22" s="180"/>
      <c r="K22" s="202"/>
      <c r="L22" s="35">
        <f>SUM(L12:L13,L18)</f>
        <v>0</v>
      </c>
      <c r="M22" s="48"/>
      <c r="N22" s="35">
        <f>SUM(N12:N13,N18)</f>
        <v>0</v>
      </c>
      <c r="O22" s="54"/>
    </row>
    <row r="23" spans="2:15" ht="14" customHeight="1" x14ac:dyDescent="0.35">
      <c r="B23" s="73"/>
      <c r="C23" s="184"/>
      <c r="D23" s="185"/>
      <c r="E23" s="185"/>
      <c r="F23" s="185"/>
      <c r="G23" s="185"/>
      <c r="H23" s="186"/>
      <c r="I23" s="163"/>
      <c r="J23" s="164"/>
      <c r="K23" s="203"/>
      <c r="L23" s="78"/>
      <c r="M23" s="79"/>
      <c r="N23" s="28"/>
      <c r="O23" s="187"/>
    </row>
    <row r="24" spans="2:15" ht="14" customHeight="1" x14ac:dyDescent="0.35">
      <c r="B24" s="29" t="s">
        <v>70</v>
      </c>
      <c r="C24" s="252" t="s">
        <v>34</v>
      </c>
      <c r="D24" s="253"/>
      <c r="E24" s="253"/>
      <c r="F24" s="253"/>
      <c r="G24" s="254"/>
      <c r="H24" s="191"/>
      <c r="I24" s="15"/>
      <c r="J24" s="14"/>
      <c r="K24" s="195"/>
      <c r="L24" s="16"/>
      <c r="M24" s="16"/>
      <c r="N24" s="16"/>
      <c r="O24" s="45" t="s">
        <v>71</v>
      </c>
    </row>
    <row r="25" spans="2:15" ht="14" customHeight="1" x14ac:dyDescent="0.35">
      <c r="B25" s="38">
        <v>2.1</v>
      </c>
      <c r="C25" s="85" t="s">
        <v>17</v>
      </c>
      <c r="D25" s="85"/>
      <c r="E25" s="26"/>
      <c r="F25" s="26"/>
      <c r="G25" s="27"/>
      <c r="H25" s="192" t="s">
        <v>18</v>
      </c>
      <c r="I25" s="163">
        <v>1</v>
      </c>
      <c r="J25" s="164" t="s">
        <v>16</v>
      </c>
      <c r="K25" s="196">
        <v>0</v>
      </c>
      <c r="L25" s="28">
        <v>0</v>
      </c>
      <c r="M25" s="28"/>
      <c r="N25" s="28">
        <v>0</v>
      </c>
      <c r="O25" s="214" t="s">
        <v>80</v>
      </c>
    </row>
    <row r="26" spans="2:15" ht="14" customHeight="1" x14ac:dyDescent="0.35">
      <c r="B26" s="38">
        <v>2.2000000000000002</v>
      </c>
      <c r="C26" s="85" t="s">
        <v>19</v>
      </c>
      <c r="D26" s="85"/>
      <c r="E26" s="26"/>
      <c r="F26" s="26"/>
      <c r="G26" s="27"/>
      <c r="H26" s="192" t="s">
        <v>20</v>
      </c>
      <c r="I26" s="163">
        <v>1</v>
      </c>
      <c r="J26" s="164" t="s">
        <v>16</v>
      </c>
      <c r="K26" s="196">
        <v>0</v>
      </c>
      <c r="L26" s="28">
        <v>0</v>
      </c>
      <c r="M26" s="28"/>
      <c r="N26" s="28">
        <v>0</v>
      </c>
      <c r="O26" s="46"/>
    </row>
    <row r="27" spans="2:15" ht="14" customHeight="1" x14ac:dyDescent="0.35">
      <c r="B27" s="135"/>
      <c r="C27" s="136" t="s">
        <v>76</v>
      </c>
      <c r="D27" s="137"/>
      <c r="E27" s="137"/>
      <c r="F27" s="137"/>
      <c r="G27" s="138"/>
      <c r="H27" s="142"/>
      <c r="I27" s="205"/>
      <c r="J27" s="206"/>
      <c r="K27" s="204"/>
      <c r="L27" s="141">
        <f>SUM(L25:L26)</f>
        <v>0</v>
      </c>
      <c r="M27" s="141"/>
      <c r="N27" s="141">
        <f>SUM(N20:N26)</f>
        <v>0</v>
      </c>
      <c r="O27" s="140"/>
    </row>
    <row r="28" spans="2:15" ht="14" customHeight="1" x14ac:dyDescent="0.35">
      <c r="B28" s="38"/>
      <c r="C28" s="39"/>
      <c r="D28" s="40"/>
      <c r="E28" s="189"/>
      <c r="F28" s="189"/>
      <c r="G28" s="190"/>
      <c r="H28" s="192"/>
      <c r="I28" s="163"/>
      <c r="J28" s="164"/>
      <c r="K28" s="196"/>
      <c r="L28" s="28"/>
      <c r="M28" s="28"/>
      <c r="N28" s="28"/>
      <c r="O28" s="46"/>
    </row>
    <row r="29" spans="2:15" ht="14" customHeight="1" x14ac:dyDescent="0.35">
      <c r="B29" s="31"/>
      <c r="C29" s="169" t="s">
        <v>72</v>
      </c>
      <c r="D29" s="170"/>
      <c r="E29" s="170"/>
      <c r="F29" s="170"/>
      <c r="G29" s="170"/>
      <c r="H29" s="210"/>
      <c r="I29" s="169"/>
      <c r="J29" s="171"/>
      <c r="K29" s="199"/>
      <c r="L29" s="19">
        <f>SUM(L19)</f>
        <v>0</v>
      </c>
      <c r="M29" s="19"/>
      <c r="N29" s="19">
        <f>SUM(N19)</f>
        <v>0</v>
      </c>
      <c r="O29" s="24"/>
    </row>
    <row r="30" spans="2:15" ht="14" customHeight="1" x14ac:dyDescent="0.35">
      <c r="B30" s="32"/>
      <c r="C30" s="172" t="s">
        <v>73</v>
      </c>
      <c r="D30" s="173"/>
      <c r="E30" s="173"/>
      <c r="F30" s="173"/>
      <c r="G30" s="173"/>
      <c r="H30" s="211"/>
      <c r="I30" s="172"/>
      <c r="J30" s="174"/>
      <c r="K30" s="200"/>
      <c r="L30" s="20">
        <f>SUM(L20)</f>
        <v>0</v>
      </c>
      <c r="M30" s="20"/>
      <c r="N30" s="20">
        <f>SUM(N20)</f>
        <v>0</v>
      </c>
      <c r="O30" s="55"/>
    </row>
    <row r="31" spans="2:15" ht="14" customHeight="1" x14ac:dyDescent="0.35">
      <c r="B31" s="33"/>
      <c r="C31" s="175" t="s">
        <v>74</v>
      </c>
      <c r="D31" s="176"/>
      <c r="E31" s="176"/>
      <c r="F31" s="176"/>
      <c r="G31" s="176"/>
      <c r="H31" s="212"/>
      <c r="I31" s="175"/>
      <c r="J31" s="177"/>
      <c r="K31" s="201"/>
      <c r="L31" s="21">
        <f>SUM(L21)</f>
        <v>0</v>
      </c>
      <c r="M31" s="21"/>
      <c r="N31" s="21">
        <f>SUM(N21)</f>
        <v>0</v>
      </c>
      <c r="O31" s="25"/>
    </row>
    <row r="32" spans="2:15" ht="14" customHeight="1" x14ac:dyDescent="0.35">
      <c r="B32" s="37"/>
      <c r="C32" s="181" t="s">
        <v>75</v>
      </c>
      <c r="D32" s="182"/>
      <c r="E32" s="182"/>
      <c r="F32" s="182"/>
      <c r="G32" s="182"/>
      <c r="H32" s="213"/>
      <c r="I32" s="181"/>
      <c r="J32" s="183"/>
      <c r="K32" s="202"/>
      <c r="L32" s="35">
        <f t="shared" ref="L32:N32" si="0">SUM(L22)</f>
        <v>0</v>
      </c>
      <c r="M32" s="48"/>
      <c r="N32" s="35">
        <f t="shared" si="0"/>
        <v>0</v>
      </c>
      <c r="O32" s="36"/>
    </row>
    <row r="34" spans="2:12" ht="15" customHeight="1" x14ac:dyDescent="0.35">
      <c r="B34" s="207" t="s">
        <v>79</v>
      </c>
      <c r="C34" s="2"/>
      <c r="D34" s="207"/>
      <c r="E34" s="207"/>
      <c r="F34" s="207"/>
      <c r="G34" s="207"/>
      <c r="H34" s="207"/>
    </row>
    <row r="35" spans="2:12" ht="15" customHeight="1" x14ac:dyDescent="0.35">
      <c r="B35" s="207" t="s">
        <v>35</v>
      </c>
      <c r="C35" s="2"/>
      <c r="D35" s="207"/>
      <c r="E35" s="207"/>
      <c r="F35" s="207"/>
      <c r="G35" s="207"/>
      <c r="H35" s="207"/>
      <c r="I35" s="207"/>
      <c r="J35" s="207"/>
      <c r="K35" s="207"/>
      <c r="L35" s="207"/>
    </row>
  </sheetData>
  <mergeCells count="10">
    <mergeCell ref="O6:O10"/>
    <mergeCell ref="K6:N7"/>
    <mergeCell ref="C11:G11"/>
    <mergeCell ref="K8:L8"/>
    <mergeCell ref="M8:N8"/>
    <mergeCell ref="C24:G24"/>
    <mergeCell ref="B6:B10"/>
    <mergeCell ref="C6:G10"/>
    <mergeCell ref="H6:H10"/>
    <mergeCell ref="I6:J10"/>
  </mergeCells>
  <printOptions horizontalCentered="1"/>
  <pageMargins left="0.5" right="0.5" top="0.5" bottom="0.5" header="0.2" footer="0.2"/>
  <pageSetup paperSize="9" scale="58" fitToHeight="0" orientation="landscape" verticalDpi="300" r:id="rId1"/>
  <headerFooter>
    <oddHeader>&amp;L&amp;"Arial Black,Regular"&amp;K0070C0HONGSA POWER COMPANY LIMITED&amp;"-,Regular"&amp;K01+000
&amp;"Arial,Regular"&amp;9Mine Management Performance and Commercial Department / Technical Services and Performance Division</oddHeader>
    <oddFooter>&amp;L&amp;"Arial,Regular"&amp;9HPC-TSP-TOR-AUX-26-01-Rev.0_Ancillary Equipment Procurement 2026&amp;C&amp;"Arial,Regular"&amp;9&amp;P of &amp;N&amp;R&amp;"Arial,Regular"&amp;9&amp;D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Annex I-A_Price Bid (WL2)</vt:lpstr>
      <vt:lpstr>Annex I-B_Price Bid (AGHS)</vt:lpstr>
      <vt:lpstr>'Annex I-A_Price Bid (WL2)'!Print_Area</vt:lpstr>
      <vt:lpstr>'Annex I-B_Price Bid (AGHS)'!Print_Area</vt:lpstr>
      <vt:lpstr>'Annex I-A_Price Bid (WL2)'!Print_Titles</vt:lpstr>
      <vt:lpstr>'Annex I-B_Price Bid (AGHS)'!Print_Titles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Phupha Khannalae</dc:creator>
  <cp:keywords/>
  <dc:description/>
  <cp:lastModifiedBy>Phannipa Kiatbumrung</cp:lastModifiedBy>
  <cp:revision/>
  <cp:lastPrinted>2026-10-19T02:12:33Z</cp:lastPrinted>
  <dcterms:created xsi:type="dcterms:W3CDTF">2022-11-25T06:55:50Z</dcterms:created>
  <dcterms:modified xsi:type="dcterms:W3CDTF">2026-10-23T03:28:16Z</dcterms:modified>
  <cp:category/>
  <cp:contentStatus/>
</cp:coreProperties>
</file>